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D:\Users\motsuzuki\Desktop\"/>
    </mc:Choice>
  </mc:AlternateContent>
  <xr:revisionPtr revIDLastSave="0" documentId="13_ncr:1_{CEBA4436-EBA5-404D-BC9A-030D27D694D1}" xr6:coauthVersionLast="47" xr6:coauthVersionMax="47" xr10:uidLastSave="{00000000-0000-0000-0000-000000000000}"/>
  <bookViews>
    <workbookView xWindow="-120" yWindow="-120" windowWidth="29040" windowHeight="17520" xr2:uid="{C6E2C19A-757C-4F19-803B-867F00D705BF}"/>
  </bookViews>
  <sheets>
    <sheet name="説明書" sheetId="34" r:id="rId1"/>
    <sheet name="設問" sheetId="29" r:id="rId2"/>
    <sheet name="評価結果" sheetId="32" r:id="rId3"/>
  </sheets>
  <definedNames>
    <definedName name="_xlnm._FilterDatabase" localSheetId="1" hidden="1">設問!$A$7:$W$33</definedName>
    <definedName name="_xlnm.Print_Area" localSheetId="1">設問!$A$1:$W$32</definedName>
    <definedName name="_xlnm.Print_Area" localSheetId="0">説明書!$A$1:$P$77</definedName>
    <definedName name="_xlnm.Print_Area" localSheetId="2">評価結果!$A$1:$N$22</definedName>
    <definedName name="_xlnm.Print_Titles" localSheetId="0">説明書!$1:$2</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 i="32" l="1"/>
  <c r="N3" i="32"/>
  <c r="P7" i="32" a="1"/>
  <c r="P7" i="32" s="1"/>
  <c r="R20" i="32" l="1" a="1"/>
  <c r="R20" i="32" s="1"/>
  <c r="R19" i="32" a="1"/>
  <c r="R19" i="32" s="1"/>
  <c r="R18" i="32" a="1"/>
  <c r="R18" i="32" s="1"/>
  <c r="R17" i="32" a="1"/>
  <c r="R17" i="32" s="1"/>
  <c r="R16" i="32" a="1"/>
  <c r="R16" i="32" s="1"/>
  <c r="R15" i="32" a="1"/>
  <c r="R15" i="32" s="1"/>
  <c r="R14" i="32" a="1"/>
  <c r="R14" i="32" s="1"/>
  <c r="R13" i="32" a="1"/>
  <c r="R13" i="32" s="1"/>
  <c r="R12" i="32" a="1"/>
  <c r="R12" i="32" s="1"/>
  <c r="R11" i="32" a="1"/>
  <c r="R11" i="32" s="1"/>
  <c r="R10" i="32" a="1"/>
  <c r="R10" i="32" s="1"/>
  <c r="R9" i="32" a="1"/>
  <c r="R9" i="32" s="1"/>
  <c r="R8" i="32" a="1"/>
  <c r="R8" i="32" s="1"/>
  <c r="R7" i="32" a="1"/>
  <c r="R7" i="32" s="1"/>
  <c r="P19" i="32" a="1"/>
  <c r="P19" i="32" s="1"/>
  <c r="P20" i="32" a="1"/>
  <c r="P20" i="32" s="1"/>
  <c r="P18" i="32" a="1"/>
  <c r="P18" i="32" s="1"/>
  <c r="P17" i="32" a="1"/>
  <c r="P17" i="32" s="1"/>
  <c r="P16" i="32" a="1"/>
  <c r="P16" i="32" s="1"/>
  <c r="P15" i="32" a="1"/>
  <c r="P15" i="32" s="1"/>
  <c r="P14" i="32" a="1"/>
  <c r="P14" i="32" s="1"/>
  <c r="P13" i="32" a="1"/>
  <c r="P13" i="32" s="1"/>
  <c r="P12" i="32" a="1"/>
  <c r="P12" i="32" s="1"/>
  <c r="P11" i="32" a="1"/>
  <c r="P11" i="32" s="1"/>
  <c r="P10" i="32" a="1"/>
  <c r="P10" i="32" s="1"/>
  <c r="P9" i="32" l="1" a="1"/>
  <c r="P9" i="32" s="1"/>
  <c r="N9" i="32" s="1"/>
  <c r="P8" i="32" a="1"/>
  <c r="P8" i="32" s="1"/>
  <c r="P29" i="32" a="1"/>
  <c r="P29" i="32" s="1"/>
  <c r="P28" i="32" a="1"/>
  <c r="P28" i="32" s="1"/>
  <c r="P27" i="32" a="1"/>
  <c r="P27" i="32" s="1"/>
  <c r="P26" i="32" a="1"/>
  <c r="P26" i="32" s="1"/>
  <c r="P25" i="32" a="1"/>
  <c r="P25" i="32" s="1"/>
  <c r="N19" i="32"/>
  <c r="N20" i="32"/>
  <c r="N17" i="32"/>
  <c r="N15" i="32"/>
  <c r="I33" i="29"/>
  <c r="R29" i="32" s="1"/>
  <c r="H33" i="29"/>
  <c r="R28" i="32" s="1"/>
  <c r="G33" i="29"/>
  <c r="R27" i="32" s="1"/>
  <c r="F33" i="29"/>
  <c r="R26" i="32" s="1"/>
  <c r="E33" i="29"/>
  <c r="R25" i="32" s="1"/>
  <c r="W33" i="29"/>
  <c r="V33" i="29"/>
  <c r="U33" i="29"/>
  <c r="T33" i="29"/>
  <c r="S33" i="29"/>
  <c r="R33" i="29"/>
  <c r="Q33" i="29"/>
  <c r="P33" i="29"/>
  <c r="O33" i="29"/>
  <c r="N33" i="29"/>
  <c r="M33" i="29"/>
  <c r="L33" i="29"/>
  <c r="K33" i="29"/>
  <c r="J33" i="29"/>
  <c r="N21" i="32" l="1"/>
  <c r="N8" i="32"/>
  <c r="N28" i="32"/>
  <c r="N29" i="32"/>
  <c r="N13" i="32"/>
  <c r="N14" i="32"/>
  <c r="N12" i="32"/>
  <c r="N11" i="32"/>
  <c r="N16" i="32"/>
  <c r="N27" i="32"/>
  <c r="N18" i="32"/>
  <c r="N10" i="32"/>
  <c r="N7" i="32"/>
  <c r="N26" i="32"/>
  <c r="N25"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Suzuki, Motofumi</author>
  </authors>
  <commentList>
    <comment ref="D6" authorId="0" shapeId="0" xr:uid="{5745798C-6EE4-4BBA-AB31-9205AC4CF36D}">
      <text>
        <r>
          <rPr>
            <u/>
            <sz val="9"/>
            <color indexed="81"/>
            <rFont val="Yu Gothic UI"/>
            <family val="3"/>
            <charset val="128"/>
          </rPr>
          <t>【選択肢】</t>
        </r>
        <r>
          <rPr>
            <sz val="9"/>
            <color indexed="81"/>
            <rFont val="Yu Gothic UI"/>
            <family val="3"/>
            <charset val="128"/>
          </rPr>
          <t xml:space="preserve">
５：十分にできている（十分に実施・対応できている／理想的な状態である）
４：ほとんどできている（ほぼ実施・対応できているが、わずかに不十分な点がある）
３：一部はできている（ある程度は実施したが、十分とは言えない）
２：ほとんどできていない（ごく一部しか実施していない・対応が不十分）
１：全くできていない／該当しない（その内容について全く実施していない、または該当しない）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<sst xmlns="http://schemas.openxmlformats.org/spreadsheetml/2006/main" count="333" uniqueCount="132">
  <si>
    <t>実装に向けた評価項目</t>
    <phoneticPr fontId="4"/>
  </si>
  <si>
    <t>サービスに対するユーザ
および社会の受容度合い</t>
    <phoneticPr fontId="4"/>
  </si>
  <si>
    <t>目的実現に向けた実証・
実装取組内容の適切性</t>
    <phoneticPr fontId="4"/>
  </si>
  <si>
    <t>Ⅰ. 介入の特性</t>
    <phoneticPr fontId="4"/>
  </si>
  <si>
    <t>Ⅲ. 内的セッティング</t>
    <phoneticPr fontId="4"/>
  </si>
  <si>
    <t>Ⅳ. 個人特性</t>
    <phoneticPr fontId="4"/>
  </si>
  <si>
    <t>目的と実装取組内容の
妥当性</t>
    <phoneticPr fontId="4"/>
  </si>
  <si>
    <t>公平性・公正性</t>
    <phoneticPr fontId="4"/>
  </si>
  <si>
    <t>○</t>
    <phoneticPr fontId="4"/>
  </si>
  <si>
    <t>効果測定</t>
    <rPh sb="0" eb="4">
      <t>コウカソクテイ</t>
    </rPh>
    <phoneticPr fontId="4"/>
  </si>
  <si>
    <t>導入の難易度</t>
    <rPh sb="0" eb="2">
      <t>ドウニュウ</t>
    </rPh>
    <rPh sb="3" eb="6">
      <t>ナンイド</t>
    </rPh>
    <phoneticPr fontId="4"/>
  </si>
  <si>
    <t>Ⅱ. 外的セッティング</t>
    <phoneticPr fontId="4"/>
  </si>
  <si>
    <t xml:space="preserve">Ⅴ. プロセス </t>
    <phoneticPr fontId="4"/>
  </si>
  <si>
    <t>○</t>
  </si>
  <si>
    <t>CFIR</t>
    <phoneticPr fontId="4"/>
  </si>
  <si>
    <t>安全性</t>
    <rPh sb="0" eb="2">
      <t>アンゼン</t>
    </rPh>
    <rPh sb="2" eb="3">
      <t>セイ</t>
    </rPh>
    <phoneticPr fontId="4"/>
  </si>
  <si>
    <t>質問事項</t>
    <rPh sb="0" eb="2">
      <t>シツモン</t>
    </rPh>
    <rPh sb="2" eb="4">
      <t>ジコウ</t>
    </rPh>
    <phoneticPr fontId="4"/>
  </si>
  <si>
    <t>△</t>
  </si>
  <si>
    <t>実装したPHRサービスは、事業方針や中期経営計画、または経営層から発信されるメッセージの内容と整合性が取れていますか？</t>
    <phoneticPr fontId="4"/>
  </si>
  <si>
    <t>PHRサービスの実装にあたり、組織外の有識者（学術研究者や専門コンサルタント等）からの支援を受けることができましたか、もしくは検討しましたか？</t>
    <phoneticPr fontId="4"/>
  </si>
  <si>
    <t>PHRサービスの利用者は、サービスを利用するために必要なスマートフォン等のデバイスを保有していましたか？</t>
    <phoneticPr fontId="4"/>
  </si>
  <si>
    <t>PHRサービスの実装にあたり、リーダーの他に、本取組を積極的に支援する人物が存在しており、その個人の意見や行動が取組に反映されていましたか？</t>
    <rPh sb="23" eb="24">
      <t>ホン</t>
    </rPh>
    <phoneticPr fontId="4"/>
  </si>
  <si>
    <t>実装したPHRサービスは、組織／チーム内において、社会課題を解決するために不可欠なものであると認識されていますか？</t>
    <rPh sb="0" eb="2">
      <t>ジッソウ</t>
    </rPh>
    <rPh sb="13" eb="15">
      <t>ソシキ</t>
    </rPh>
    <rPh sb="19" eb="20">
      <t>ナイ</t>
    </rPh>
    <rPh sb="25" eb="27">
      <t>シャカイ</t>
    </rPh>
    <phoneticPr fontId="4"/>
  </si>
  <si>
    <t>実装したPHRサービスの有効性を評価するために、利用者へのテストを実施しましたか？</t>
    <phoneticPr fontId="4"/>
  </si>
  <si>
    <t>PHRサービスの実装にあたり、策定した計画をもとに取り組みを推進するとともに、必要に応じて見直しを実施しましたか？</t>
    <rPh sb="30" eb="32">
      <t>スイシン</t>
    </rPh>
    <phoneticPr fontId="4"/>
  </si>
  <si>
    <t>PHRサービスの実装にあたり、有効性を示す文献や検証結果を整理したうえで導入を進めましたか？</t>
    <rPh sb="8" eb="10">
      <t>ジッソウ</t>
    </rPh>
    <rPh sb="28" eb="30">
      <t>セイリ</t>
    </rPh>
    <rPh sb="35" eb="37">
      <t>ドウニュウ</t>
    </rPh>
    <phoneticPr fontId="4"/>
  </si>
  <si>
    <t>実装したPHRサービスは、競合するサービスや代替案と比較して、以下の観点において利用者のメリットがありましたか？
・利用コストが安価である
・業務効率化に寄与する
・PHRの正確性が高い</t>
    <rPh sb="0" eb="2">
      <t>ジッソウ</t>
    </rPh>
    <phoneticPr fontId="4"/>
  </si>
  <si>
    <t>PHRサービスの実装にあたり、遵守が必要となる法令、規制やガイドライン、指針などが明確になっており、対応が完了していますか（または可能な見込みですか）？</t>
    <phoneticPr fontId="4"/>
  </si>
  <si>
    <t>PHRサービスの実装にあたり、具体的な計画や教育資料が存在しており、組織／チーム内のメンバーに対して必要な教育が実施されていましたか？</t>
    <rPh sb="40" eb="41">
      <t>ナイ</t>
    </rPh>
    <rPh sb="47" eb="48">
      <t>タイ</t>
    </rPh>
    <rPh sb="56" eb="58">
      <t>ジッシ</t>
    </rPh>
    <phoneticPr fontId="4"/>
  </si>
  <si>
    <t>PHRサービスの実証計画を策定するにあたり、適切なステークホルダーが積極的に関与しており、実行可能性のあるものとなっていましたか？</t>
    <rPh sb="8" eb="10">
      <t>ジッショウ</t>
    </rPh>
    <rPh sb="10" eb="12">
      <t>ケイカク</t>
    </rPh>
    <rPh sb="13" eb="15">
      <t>サクテイ</t>
    </rPh>
    <rPh sb="22" eb="24">
      <t>テキセツ</t>
    </rPh>
    <rPh sb="34" eb="37">
      <t>セッキョクテキ</t>
    </rPh>
    <rPh sb="38" eb="40">
      <t>カンヨ</t>
    </rPh>
    <rPh sb="45" eb="50">
      <t>ジッコウカノウセイ</t>
    </rPh>
    <phoneticPr fontId="4"/>
  </si>
  <si>
    <t>PHRサービスの実装にあたり、影響力のある組織／チーム内のキーパーソンが把握できていましたか？</t>
    <rPh sb="21" eb="23">
      <t>ソシキ</t>
    </rPh>
    <phoneticPr fontId="4"/>
  </si>
  <si>
    <t>PHRサービスの実装にあたり、利用者や重要なステークホルダーに対して、PHRサービスを認知・周知してもらうための方法や手段がありましたか？</t>
    <rPh sb="15" eb="18">
      <t>リヨウシャ</t>
    </rPh>
    <rPh sb="19" eb="21">
      <t>ジュウヨウ</t>
    </rPh>
    <rPh sb="31" eb="32">
      <t>タイ</t>
    </rPh>
    <rPh sb="43" eb="45">
      <t>ニンチ</t>
    </rPh>
    <rPh sb="46" eb="48">
      <t>シュウチ</t>
    </rPh>
    <rPh sb="56" eb="58">
      <t>ホウホウ</t>
    </rPh>
    <rPh sb="59" eb="61">
      <t>シュダン</t>
    </rPh>
    <phoneticPr fontId="4"/>
  </si>
  <si>
    <t>PHRサービスの実装にあたり、これまでの取り組みにおける成果や課題が把握され、組織／チーム内で共有可能な方法（資料など）で共有されましたか？</t>
    <phoneticPr fontId="4"/>
  </si>
  <si>
    <t>No</t>
    <phoneticPr fontId="4"/>
  </si>
  <si>
    <t>取組内容の実現可能性</t>
    <phoneticPr fontId="4"/>
  </si>
  <si>
    <t>実装コスト</t>
    <phoneticPr fontId="4"/>
  </si>
  <si>
    <t>普及度合い・活用度合い</t>
    <phoneticPr fontId="4"/>
  </si>
  <si>
    <t>持続可能性</t>
    <phoneticPr fontId="4"/>
  </si>
  <si>
    <t>介入の到達度
(ユーザへのアプローチ
度合い)</t>
    <rPh sb="0" eb="2">
      <t>カイニュウ</t>
    </rPh>
    <rPh sb="3" eb="6">
      <t>トウタツド</t>
    </rPh>
    <rPh sb="19" eb="21">
      <t>ドア</t>
    </rPh>
    <phoneticPr fontId="4"/>
  </si>
  <si>
    <t>サービスの有効性
(ユーザのQOLの
向上度)</t>
    <rPh sb="5" eb="8">
      <t>ユウコウセイ</t>
    </rPh>
    <rPh sb="19" eb="21">
      <t>コウジョウ</t>
    </rPh>
    <rPh sb="21" eb="22">
      <t>ド</t>
    </rPh>
    <phoneticPr fontId="4"/>
  </si>
  <si>
    <t>健康・医療課題解決への
貢献度・成果KPI
達成レベル</t>
    <phoneticPr fontId="4"/>
  </si>
  <si>
    <t>PHRサービスの実装にあたり、競合する他社やサービスは調査済みですか？</t>
    <rPh sb="15" eb="17">
      <t>キョウゴウ</t>
    </rPh>
    <rPh sb="19" eb="21">
      <t>タシャ</t>
    </rPh>
    <rPh sb="27" eb="29">
      <t>チョウサ</t>
    </rPh>
    <rPh sb="29" eb="30">
      <t>ズ</t>
    </rPh>
    <phoneticPr fontId="4"/>
  </si>
  <si>
    <t>PHRサービスの実装にあたり、組織／チーム内で十分なコミュニケーションを図るとともに、組織／チームとしてリーダー・メンバーが協働し、課題解決にあたっていましたか？</t>
    <rPh sb="8" eb="10">
      <t>ジッソウ</t>
    </rPh>
    <rPh sb="15" eb="17">
      <t>ソシキ</t>
    </rPh>
    <rPh sb="21" eb="22">
      <t>ナイ</t>
    </rPh>
    <rPh sb="23" eb="25">
      <t>ジュウブン</t>
    </rPh>
    <rPh sb="36" eb="37">
      <t>ハカ</t>
    </rPh>
    <phoneticPr fontId="4"/>
  </si>
  <si>
    <t>PHRサービスの実装にあたり、組織／チームのリーダー（社長や事業責任者等）・メンバーの役割と責任が明確であり、必要な権限が与えられていましたか？</t>
    <rPh sb="15" eb="17">
      <t>ソシキ</t>
    </rPh>
    <phoneticPr fontId="4"/>
  </si>
  <si>
    <t>PHRサービスの実装にあたり、利用者向けのマニュアル等は整備されましたか。</t>
    <phoneticPr fontId="4"/>
  </si>
  <si>
    <t>PHRサービスの実装にあたり、必要な人的リソースやコストは見積もられており、現実的に対応可能なものでしたか？</t>
    <phoneticPr fontId="4"/>
  </si>
  <si>
    <t>PHRサービスの実装にあたり、担当者は自身の業務を自分事として主体的に取り組んでいましたか？</t>
    <rPh sb="31" eb="34">
      <t>シュタイテキ</t>
    </rPh>
    <phoneticPr fontId="4"/>
  </si>
  <si>
    <t>PHRサービスの実装にあたり、有害事象、または予期せぬ事象は発生していませんでしたか？</t>
    <phoneticPr fontId="4"/>
  </si>
  <si>
    <t>回答</t>
    <rPh sb="0" eb="2">
      <t>カイトウ</t>
    </rPh>
    <phoneticPr fontId="4"/>
  </si>
  <si>
    <t>評価項目</t>
    <rPh sb="0" eb="4">
      <t>ヒョウカコウモク</t>
    </rPh>
    <phoneticPr fontId="4"/>
  </si>
  <si>
    <t>達成度</t>
    <rPh sb="0" eb="3">
      <t>タッセイド</t>
    </rPh>
    <phoneticPr fontId="4"/>
  </si>
  <si>
    <t>得点</t>
    <rPh sb="0" eb="2">
      <t>トクテン</t>
    </rPh>
    <phoneticPr fontId="4"/>
  </si>
  <si>
    <t>満点</t>
    <rPh sb="0" eb="2">
      <t>マンテン</t>
    </rPh>
    <phoneticPr fontId="4"/>
  </si>
  <si>
    <t>/</t>
    <phoneticPr fontId="4"/>
  </si>
  <si>
    <t>総合達成度</t>
    <rPh sb="0" eb="2">
      <t>ソウゴウ</t>
    </rPh>
    <rPh sb="2" eb="5">
      <t>タッセイド</t>
    </rPh>
    <phoneticPr fontId="4"/>
  </si>
  <si>
    <t>PHRサービスは、利用者のニーズや意向、促進要因、阻害要因を踏まえたうえで実装されましたか？</t>
    <rPh sb="20" eb="24">
      <t>ソクシンヨウイン</t>
    </rPh>
    <phoneticPr fontId="4"/>
  </si>
  <si>
    <t>策定した計画を基にPHRサービスの実装を推進するとともに、週次で進捗や品質、コスト等を確認したうえで、発生した課題（例：進捗遅延）に応じて計画の見直しを実施した。</t>
    <rPh sb="7" eb="8">
      <t>モト</t>
    </rPh>
    <rPh sb="17" eb="19">
      <t>ジッソウ</t>
    </rPh>
    <rPh sb="29" eb="31">
      <t>シュウジ</t>
    </rPh>
    <rPh sb="35" eb="37">
      <t>ヒンシツ</t>
    </rPh>
    <rPh sb="41" eb="42">
      <t>ナド</t>
    </rPh>
    <rPh sb="43" eb="45">
      <t>カクニン</t>
    </rPh>
    <rPh sb="51" eb="53">
      <t>ハッセイ</t>
    </rPh>
    <rPh sb="55" eb="57">
      <t>カダイ</t>
    </rPh>
    <rPh sb="58" eb="59">
      <t>レイ</t>
    </rPh>
    <rPh sb="60" eb="62">
      <t>シンチョク</t>
    </rPh>
    <rPh sb="62" eb="64">
      <t>チエンヒツヨウケイカクジッシ</t>
    </rPh>
    <phoneticPr fontId="4"/>
  </si>
  <si>
    <t>組織内・外の複数のステークホルダーに対して、計画策定時に意見聴取や合意形成を行い、その結果を実装計画に反映した。</t>
    <rPh sb="0" eb="2">
      <t>ソシキ</t>
    </rPh>
    <rPh sb="2" eb="3">
      <t>ナイ</t>
    </rPh>
    <rPh sb="4" eb="5">
      <t>ガイ</t>
    </rPh>
    <rPh sb="6" eb="8">
      <t>フクスウ</t>
    </rPh>
    <rPh sb="18" eb="19">
      <t>タイ</t>
    </rPh>
    <rPh sb="38" eb="39">
      <t>オコナ</t>
    </rPh>
    <rPh sb="43" eb="45">
      <t>ケッカ</t>
    </rPh>
    <rPh sb="46" eb="50">
      <t>ジッソウケイカク</t>
    </rPh>
    <rPh sb="51" eb="53">
      <t>ハンエイ</t>
    </rPh>
    <phoneticPr fontId="4"/>
  </si>
  <si>
    <t>利用者マニュアルやFAQ、動画、サポート資料等を多様な形式で整備済みである。また、想定利用者に対する実証実験等を通じて、利用者マニュアル等の分かりやすさ・使いやすさを検証・改善した。</t>
    <rPh sb="32" eb="33">
      <t>ズ</t>
    </rPh>
    <rPh sb="41" eb="43">
      <t>ソウテイ</t>
    </rPh>
    <rPh sb="47" eb="48">
      <t>タイ</t>
    </rPh>
    <rPh sb="50" eb="54">
      <t>ジッショウジッケン</t>
    </rPh>
    <rPh sb="54" eb="55">
      <t>ナド</t>
    </rPh>
    <rPh sb="56" eb="57">
      <t>ツウ</t>
    </rPh>
    <rPh sb="60" eb="63">
      <t>リヨウシャ</t>
    </rPh>
    <rPh sb="68" eb="69">
      <t>ナド</t>
    </rPh>
    <phoneticPr fontId="4"/>
  </si>
  <si>
    <t>組織／チーム内で定期的な会議を実施、もしくはコミュニケーションツールを活用し、情報共有を常に図っている。また、リーダー・メンバーが協働し、課題解決を積極的に推進した。</t>
    <rPh sb="15" eb="17">
      <t>ジッシ</t>
    </rPh>
    <rPh sb="44" eb="45">
      <t>ツネ</t>
    </rPh>
    <rPh sb="46" eb="47">
      <t>ハカ</t>
    </rPh>
    <phoneticPr fontId="4"/>
  </si>
  <si>
    <t>利用コストや業務効率化、PHRの正確性等について、利用者のアンケート結果や実証データに基づき、利用者のメリットや優位性を定量・定性的に提示した。</t>
    <rPh sb="19" eb="20">
      <t>ナド</t>
    </rPh>
    <rPh sb="34" eb="36">
      <t>ケッカ</t>
    </rPh>
    <rPh sb="43" eb="44">
      <t>モト</t>
    </rPh>
    <rPh sb="47" eb="50">
      <t>リヨウシャ</t>
    </rPh>
    <rPh sb="65" eb="66">
      <t>テキ</t>
    </rPh>
    <rPh sb="67" eb="69">
      <t>テイジ</t>
    </rPh>
    <phoneticPr fontId="4"/>
  </si>
  <si>
    <t>国内外の学術論文やガイドライン、業界レポート等を網羅的に調査し、エビデンスの質（RCT、メタ解析等）も含めて検証した。もしくは、検証結果について、複数の専門家によるレビューを受けた。</t>
    <rPh sb="0" eb="3">
      <t>コクナイガイ</t>
    </rPh>
    <rPh sb="4" eb="6">
      <t>ガクジュツ</t>
    </rPh>
    <rPh sb="6" eb="8">
      <t>ロンブン</t>
    </rPh>
    <rPh sb="16" eb="18">
      <t>ギョウカイ</t>
    </rPh>
    <rPh sb="22" eb="23">
      <t>ナド</t>
    </rPh>
    <rPh sb="24" eb="27">
      <t>モウラテキ</t>
    </rPh>
    <rPh sb="28" eb="30">
      <t>チョウサ</t>
    </rPh>
    <rPh sb="38" eb="39">
      <t>シツ</t>
    </rPh>
    <rPh sb="46" eb="49">
      <t>カイセキナド</t>
    </rPh>
    <rPh sb="51" eb="52">
      <t>フク</t>
    </rPh>
    <rPh sb="54" eb="56">
      <t>ケンショウ</t>
    </rPh>
    <rPh sb="64" eb="66">
      <t>ケンショウ</t>
    </rPh>
    <rPh sb="66" eb="68">
      <t>ケッカ</t>
    </rPh>
    <rPh sb="73" eb="75">
      <t>フクスウ</t>
    </rPh>
    <rPh sb="76" eb="79">
      <t>センモンカ</t>
    </rPh>
    <rPh sb="87" eb="88">
      <t>ウナドモウラテキチョウサシツカイセキナドヒョウカセンモンカウチョウサナイヨウイシケッテイコンキョブンショカキョウユウ</t>
    </rPh>
    <phoneticPr fontId="4"/>
  </si>
  <si>
    <t>国内外の競合サービスや代替案を幅広く調査したうえで、SWOT分析等を用いて、機能・コスト・事例・市場動向を分析した。</t>
    <rPh sb="34" eb="35">
      <t>モチ</t>
    </rPh>
    <rPh sb="53" eb="55">
      <t>ブンセキ</t>
    </rPh>
    <phoneticPr fontId="4"/>
  </si>
  <si>
    <t>将来のコスト変動リスクも含めて、人的リソース・開発/運用コスト・機会費用等を算定し、費用対効果を分析した。</t>
    <rPh sb="12" eb="13">
      <t>フク</t>
    </rPh>
    <phoneticPr fontId="4"/>
  </si>
  <si>
    <t>利用者（患者）のニーズや意向について、アンケートやインタビューで収集・分析しており、阻害要因・促進要因を把握したうえで、PHRサービスの実装計画に反映した。</t>
    <rPh sb="12" eb="14">
      <t>イコウ</t>
    </rPh>
    <rPh sb="52" eb="54">
      <t>ハアク</t>
    </rPh>
    <phoneticPr fontId="4"/>
  </si>
  <si>
    <t>関連法令や規制、ガイドライン、指針について、国内外で網羅的に確認した。</t>
    <phoneticPr fontId="4"/>
  </si>
  <si>
    <t>PHRサービスを実装する目的や方針が、事業方針・中期経営計画・経営層メッセージと完全一致しているとともに、組織・チーム内の多くに対して理念・価値観が浸透済みである。</t>
    <rPh sb="8" eb="10">
      <t>ジッソウ</t>
    </rPh>
    <rPh sb="53" eb="55">
      <t>ソシキ</t>
    </rPh>
    <rPh sb="59" eb="60">
      <t>ナイ</t>
    </rPh>
    <rPh sb="61" eb="62">
      <t>オオ</t>
    </rPh>
    <rPh sb="64" eb="65">
      <t>タイ</t>
    </rPh>
    <rPh sb="76" eb="77">
      <t>ズ</t>
    </rPh>
    <phoneticPr fontId="4"/>
  </si>
  <si>
    <t>利用者からの満足度や、PHRサービスの有効性、業務効率化等の複数かつ多角的なKPI/KGIを設定し、測定方法や頻度が明確になっている。また、KPI/KGIの測定結果を収集・分析・フィードバックする体制が整備・運用済みである。</t>
    <rPh sb="28" eb="29">
      <t>ナド</t>
    </rPh>
    <rPh sb="34" eb="37">
      <t>タカクテキ</t>
    </rPh>
    <rPh sb="58" eb="60">
      <t>メイカク</t>
    </rPh>
    <rPh sb="78" eb="80">
      <t>ソクテイ</t>
    </rPh>
    <rPh sb="80" eb="82">
      <t>ケッカ</t>
    </rPh>
    <rPh sb="101" eb="103">
      <t>セイビ</t>
    </rPh>
    <rPh sb="104" eb="106">
      <t>ウンヨウ</t>
    </rPh>
    <phoneticPr fontId="4"/>
  </si>
  <si>
    <t>KPI/KGIの妥当性について、複数のアカデミア・外部有識者のレビューを受けており、科学的根拠（論文・ガイドライン等）に基づき説明した。</t>
    <rPh sb="16" eb="18">
      <t>フクスウ</t>
    </rPh>
    <rPh sb="36" eb="37">
      <t>ウ</t>
    </rPh>
    <rPh sb="57" eb="58">
      <t>ナド</t>
    </rPh>
    <phoneticPr fontId="4"/>
  </si>
  <si>
    <t>組織／チームのリーダー・メンバーの役割・責任・権限について、組織図・職務分掌等で明文化されているとともに運用済みである。</t>
    <rPh sb="0" eb="2">
      <t>ソシキ</t>
    </rPh>
    <rPh sb="40" eb="43">
      <t>メイブンカ</t>
    </rPh>
    <rPh sb="52" eb="54">
      <t>ウンヨウ</t>
    </rPh>
    <phoneticPr fontId="4"/>
  </si>
  <si>
    <t>組織／チーム内のメンバーに対する教育資料や手順書、FAQ等が網羅的に整備されており、利用可能である。また、必要に応じて外部の専門教育を受講可能な予算を確保済みである。</t>
    <rPh sb="0" eb="2">
      <t>ソシキ</t>
    </rPh>
    <rPh sb="6" eb="7">
      <t>ナイ</t>
    </rPh>
    <rPh sb="13" eb="14">
      <t>タイ</t>
    </rPh>
    <rPh sb="16" eb="18">
      <t>キョウイク</t>
    </rPh>
    <rPh sb="42" eb="44">
      <t>リヨウ</t>
    </rPh>
    <rPh sb="44" eb="46">
      <t>カノウ</t>
    </rPh>
    <rPh sb="53" eb="55">
      <t>ヒツヨウ</t>
    </rPh>
    <rPh sb="56" eb="57">
      <t>オウ</t>
    </rPh>
    <rPh sb="59" eb="61">
      <t>ガイブ</t>
    </rPh>
    <rPh sb="62" eb="66">
      <t>センモンキョウイク</t>
    </rPh>
    <rPh sb="67" eb="71">
      <t>ジュコウカノウ</t>
    </rPh>
    <rPh sb="72" eb="74">
      <t>ヨサン</t>
    </rPh>
    <rPh sb="75" eb="77">
      <t>カクホ</t>
    </rPh>
    <phoneticPr fontId="4"/>
  </si>
  <si>
    <t>担当者の多くが、業務を自分事として主体的に取り組み、組織／チームに対して積極的に改善提案や発言をしているとともに、組織／チーム内において積極的に提案・発言できる環境を整備済みである。</t>
    <rPh sb="4" eb="5">
      <t>オオ</t>
    </rPh>
    <rPh sb="26" eb="28">
      <t>ソシキ</t>
    </rPh>
    <rPh sb="33" eb="34">
      <t>タイ</t>
    </rPh>
    <rPh sb="72" eb="74">
      <t>テイアン</t>
    </rPh>
    <rPh sb="75" eb="77">
      <t>ハツゲン</t>
    </rPh>
    <rPh sb="80" eb="82">
      <t>カンキョウ</t>
    </rPh>
    <rPh sb="83" eb="85">
      <t>セイビ</t>
    </rPh>
    <phoneticPr fontId="4"/>
  </si>
  <si>
    <t>利用者全員がサービス利用に必要なデバイス（スマートフォン等）を保有し、利用環境の障壁がないことを調査・確認した。</t>
    <phoneticPr fontId="4"/>
  </si>
  <si>
    <t>組織／チーム内のキーパーソンを特定し、意見聴取等を通じた実装計画の策定およびPHRの実装を推進した。</t>
    <rPh sb="23" eb="24">
      <t>ナド</t>
    </rPh>
    <rPh sb="25" eb="26">
      <t>ツウ</t>
    </rPh>
    <rPh sb="28" eb="32">
      <t>ジッソウケイカク</t>
    </rPh>
    <rPh sb="33" eb="35">
      <t>サクテイ</t>
    </rPh>
    <rPh sb="42" eb="44">
      <t>ジッソウ</t>
    </rPh>
    <rPh sb="45" eb="47">
      <t>スイシン</t>
    </rPh>
    <phoneticPr fontId="4"/>
  </si>
  <si>
    <t>利用者やステークホルダー向けにPHRサービスを認知・周知する活動として、広報活動やWebマーケティング、説明会の開催等の複数施策を実施し、一定の反響があったことを確認した。</t>
    <rPh sb="38" eb="40">
      <t>カツドウ</t>
    </rPh>
    <rPh sb="52" eb="55">
      <t>セツメイカイ</t>
    </rPh>
    <rPh sb="56" eb="58">
      <t>カイサイ</t>
    </rPh>
    <rPh sb="62" eb="64">
      <t>シサク</t>
    </rPh>
    <rPh sb="65" eb="67">
      <t>ジッシ</t>
    </rPh>
    <rPh sb="69" eb="71">
      <t>イッテイ</t>
    </rPh>
    <rPh sb="72" eb="74">
      <t>ハンキョウ</t>
    </rPh>
    <rPh sb="81" eb="83">
      <t>カクニン</t>
    </rPh>
    <phoneticPr fontId="4"/>
  </si>
  <si>
    <t>取り組みの成果・課題を定期的に分析するとともに、資料化等をしたうえで組織／チーム内に共有済みである。また、成果・課題については、PHRサービスの実装・拡張に伴う取組にフィードバック済みである。</t>
    <rPh sb="15" eb="17">
      <t>ブンセキ</t>
    </rPh>
    <rPh sb="27" eb="28">
      <t>ナド</t>
    </rPh>
    <rPh sb="44" eb="45">
      <t>ズ</t>
    </rPh>
    <rPh sb="53" eb="55">
      <t>セイカ</t>
    </rPh>
    <rPh sb="56" eb="58">
      <t>カダイ</t>
    </rPh>
    <rPh sb="72" eb="74">
      <t>ジッソウ</t>
    </rPh>
    <rPh sb="75" eb="77">
      <t>カクチョウ</t>
    </rPh>
    <rPh sb="78" eb="79">
      <t>トモナ</t>
    </rPh>
    <rPh sb="80" eb="82">
      <t>トリクミ</t>
    </rPh>
    <rPh sb="90" eb="91">
      <t>ズ</t>
    </rPh>
    <phoneticPr fontId="4"/>
  </si>
  <si>
    <t>有害事象、または予期せぬ事象の発生有無を定期的に確認した結果、一切発生していない。また、有害事象が発生した際の対応策（フロー、手順、記録管理）を整備済みであり、リスク低減が図れている。</t>
    <rPh sb="17" eb="19">
      <t>ウム</t>
    </rPh>
    <rPh sb="20" eb="23">
      <t>テイキテキ</t>
    </rPh>
    <rPh sb="24" eb="26">
      <t>カクニン</t>
    </rPh>
    <rPh sb="28" eb="30">
      <t>ケッカ</t>
    </rPh>
    <rPh sb="31" eb="33">
      <t>イッサイ</t>
    </rPh>
    <rPh sb="33" eb="35">
      <t>ハッセイ</t>
    </rPh>
    <rPh sb="44" eb="46">
      <t>ユウガイ</t>
    </rPh>
    <rPh sb="46" eb="48">
      <t>ジショウ</t>
    </rPh>
    <rPh sb="53" eb="54">
      <t>サイ</t>
    </rPh>
    <rPh sb="83" eb="85">
      <t>テイゲン</t>
    </rPh>
    <rPh sb="86" eb="87">
      <t>ハカ</t>
    </rPh>
    <phoneticPr fontId="4"/>
  </si>
  <si>
    <t>【ご参考】 回答が「５」となる事例</t>
    <rPh sb="2" eb="4">
      <t>サンコウ</t>
    </rPh>
    <rPh sb="6" eb="8">
      <t>カイトウ</t>
    </rPh>
    <rPh sb="15" eb="17">
      <t>ジレイ</t>
    </rPh>
    <phoneticPr fontId="4"/>
  </si>
  <si>
    <t>点検日：</t>
    <rPh sb="0" eb="3">
      <t>テンケンビ</t>
    </rPh>
    <phoneticPr fontId="4"/>
  </si>
  <si>
    <t>点検者：</t>
    <rPh sb="0" eb="3">
      <t>テンケンシャ</t>
    </rPh>
    <phoneticPr fontId="4"/>
  </si>
  <si>
    <t>1. 目的</t>
    <rPh sb="3" eb="5">
      <t>モクテキ</t>
    </rPh>
    <phoneticPr fontId="4"/>
  </si>
  <si>
    <t>2. 対象</t>
    <rPh sb="3" eb="5">
      <t>タイショウ</t>
    </rPh>
    <phoneticPr fontId="4"/>
  </si>
  <si>
    <t>PHRサービス・アプリを導入、または導入を検討中の事業者</t>
    <rPh sb="18" eb="20">
      <t>ドウニュウ</t>
    </rPh>
    <rPh sb="21" eb="23">
      <t>ケントウ</t>
    </rPh>
    <rPh sb="23" eb="24">
      <t>チュウ</t>
    </rPh>
    <rPh sb="25" eb="28">
      <t>ジギョウシャ</t>
    </rPh>
    <phoneticPr fontId="4"/>
  </si>
  <si>
    <t>3. 本チェックリストの位置づけ</t>
    <rPh sb="3" eb="4">
      <t>ホン</t>
    </rPh>
    <rPh sb="12" eb="14">
      <t>イチ</t>
    </rPh>
    <phoneticPr fontId="4"/>
  </si>
  <si>
    <t>本チェックリストは、実装科学のフレームワークを活用し、PHRサービス・アプリの実証・導入期を対象にアウトカムを評価します。</t>
    <rPh sb="0" eb="1">
      <t>ホン</t>
    </rPh>
    <rPh sb="39" eb="41">
      <t>ジッショウ</t>
    </rPh>
    <rPh sb="55" eb="57">
      <t>ヒョウカ</t>
    </rPh>
    <phoneticPr fontId="4"/>
  </si>
  <si>
    <t>実装に向けた
評価項目</t>
    <phoneticPr fontId="4"/>
  </si>
  <si>
    <t>説明</t>
    <rPh sb="0" eb="2">
      <t>セツメイ</t>
    </rPh>
    <phoneticPr fontId="4"/>
  </si>
  <si>
    <t>PHRサービス利用時に健康被害や事故、個人情報流出などのリスクが適切に管理され、安全に利用できる体制が整っているかを評価します</t>
    <phoneticPr fontId="4"/>
  </si>
  <si>
    <t>PHRサービスの実装にあたって、実証実験や実装の取り組み内容が適切かつ十分であるかを評価します</t>
    <rPh sb="8" eb="10">
      <t>ジッソウ</t>
    </rPh>
    <phoneticPr fontId="4"/>
  </si>
  <si>
    <t>PHRサービスの実装にあたって、必要な資源や手続き、技術的な課題など、実際の導入がどれくらい困難であるかを評価します</t>
    <rPh sb="8" eb="10">
      <t>ジッソウ</t>
    </rPh>
    <phoneticPr fontId="4"/>
  </si>
  <si>
    <t>PHRサービスの実装計画やプロジェクトの内容が、実際に現場で実現可能かどうか、実行性の高さを評価します</t>
    <phoneticPr fontId="4"/>
  </si>
  <si>
    <t>PHRサービスの導入にあたって、目的と実際の取組内容が論理的に整合し、妥当であるかを評価します</t>
    <rPh sb="8" eb="10">
      <t>ドウニュウ</t>
    </rPh>
    <phoneticPr fontId="4"/>
  </si>
  <si>
    <t>PHRサービスが長期間にわたり安定的に運用・維持できる体制や仕組みが整っているか、将来的な継続性を評価します</t>
    <phoneticPr fontId="4"/>
  </si>
  <si>
    <t>【選択肢】</t>
  </si>
  <si>
    <t>５：十分にできている（十分に実施・対応できている／理想的な状態である）</t>
  </si>
  <si>
    <t>４：ほとんどできている（ほぼ実施・対応できているが、わずかに不十分な点がある）</t>
  </si>
  <si>
    <t>３：一部はできている（ある程度は実施したが、十分とは言えない）</t>
  </si>
  <si>
    <t>２：ほとんどできていない（ごく一部しか実施していない・対応が不十分）</t>
  </si>
  <si>
    <t>１：全くできていない／該当しない（その内容について全く実施していない、または該当しない）</t>
  </si>
  <si>
    <t>外部有識者（学術研究者や専門コンサルタント等）を特定し、意見聴取や支援等を通じた実装計画の策定およびPHRの実装を推進した。</t>
    <rPh sb="24" eb="26">
      <t>トクテイ</t>
    </rPh>
    <rPh sb="33" eb="35">
      <t>シエン</t>
    </rPh>
    <phoneticPr fontId="4"/>
  </si>
  <si>
    <t>リーダー以外の積極的な推進者を特定し、意見聴取等を通じた実装計画の策定およびPHRの実装を推進した。</t>
    <rPh sb="15" eb="17">
      <t>トクテイ</t>
    </rPh>
    <phoneticPr fontId="4"/>
  </si>
  <si>
    <t>PHRサービスの実装前に、評価の目的や対象、指標等を評価指標を明確にしたうえで、一定数の想定利用者に対して実証実験等を実施し、その結果を評価・分析した。</t>
    <rPh sb="10" eb="11">
      <t>マエ</t>
    </rPh>
    <rPh sb="13" eb="15">
      <t>ヒョウカ</t>
    </rPh>
    <rPh sb="16" eb="18">
      <t>モクテキ</t>
    </rPh>
    <rPh sb="19" eb="21">
      <t>タイショウ</t>
    </rPh>
    <rPh sb="22" eb="24">
      <t>シヒョウ</t>
    </rPh>
    <rPh sb="24" eb="25">
      <t>ナド</t>
    </rPh>
    <rPh sb="40" eb="43">
      <t>イッテイスウ</t>
    </rPh>
    <rPh sb="44" eb="45">
      <t>サダム</t>
    </rPh>
    <rPh sb="45" eb="48">
      <t>リヨウシャ</t>
    </rPh>
    <rPh sb="49" eb="50">
      <t>タイ</t>
    </rPh>
    <rPh sb="52" eb="54">
      <t>ジッショウ</t>
    </rPh>
    <rPh sb="54" eb="56">
      <t>ジッケン</t>
    </rPh>
    <rPh sb="56" eb="57">
      <t>ナド</t>
    </rPh>
    <rPh sb="58" eb="60">
      <t>ジッシ</t>
    </rPh>
    <rPh sb="67" eb="69">
      <t>ヒョウカ</t>
    </rPh>
    <phoneticPr fontId="4"/>
  </si>
  <si>
    <t>PHRサービス事業化チェックリスト（サービスイン編）</t>
    <phoneticPr fontId="4"/>
  </si>
  <si>
    <t>PHRサービス事業化チェックリスト（サービスイン編）：設問</t>
    <rPh sb="7" eb="10">
      <t>ジギョウカ</t>
    </rPh>
    <rPh sb="24" eb="25">
      <t>ヘン</t>
    </rPh>
    <rPh sb="27" eb="29">
      <t>セツモン</t>
    </rPh>
    <phoneticPr fontId="4"/>
  </si>
  <si>
    <t>PHRサービス事業化チェックリスト（サービスイン編）：評価結果</t>
    <rPh sb="7" eb="10">
      <t>ジギョウカ</t>
    </rPh>
    <rPh sb="24" eb="25">
      <t>ヘン</t>
    </rPh>
    <rPh sb="27" eb="29">
      <t>ヒョウカ</t>
    </rPh>
    <rPh sb="29" eb="31">
      <t>ケッカ</t>
    </rPh>
    <phoneticPr fontId="4"/>
  </si>
  <si>
    <t>PHRサービスが健康や医療分野の課題解決に貢献し、設定した成果指標（KPI）を達成しているかを評価します</t>
    <phoneticPr fontId="4"/>
  </si>
  <si>
    <t>5. 本チェックリストの回答方法</t>
    <rPh sb="12" eb="16">
      <t>カイトウホウホウ</t>
    </rPh>
    <phoneticPr fontId="4"/>
  </si>
  <si>
    <t>4. 本チェックリストにおけるアウトカム</t>
    <phoneticPr fontId="4"/>
  </si>
  <si>
    <t>組織／チーム内の多くが、実装したPHRサービスが社会課題を解決するために不可欠であると認識しており、意見集約や合意形成に係る記録が残っている。</t>
    <rPh sb="6" eb="7">
      <t>ナイ</t>
    </rPh>
    <rPh sb="8" eb="9">
      <t>オオ</t>
    </rPh>
    <rPh sb="12" eb="14">
      <t>ジッソウ</t>
    </rPh>
    <rPh sb="36" eb="39">
      <t>フカケツ</t>
    </rPh>
    <rPh sb="60" eb="61">
      <t>カカワ</t>
    </rPh>
    <rPh sb="65" eb="66">
      <t>ノコ</t>
    </rPh>
    <phoneticPr fontId="4"/>
  </si>
  <si>
    <t>PHRサービスの実装にあたり、以下のようなKPI（Key Performance Indicator）/KGI（Key Goal Indicator）を設定し、測定方法や頻度を明確にしていましたか？
・利用者からの満足度
・PHRサービスの有効性（例：健康増進や疾病予防）
・業務効率化への寄与（例：医療・介護現場での作業工数の削減）</t>
    <rPh sb="76" eb="78">
      <t>セッテイ</t>
    </rPh>
    <rPh sb="88" eb="90">
      <t>メイカク</t>
    </rPh>
    <rPh sb="107" eb="110">
      <t>マンゾクド</t>
    </rPh>
    <rPh sb="159" eb="161">
      <t>サギョウ</t>
    </rPh>
    <rPh sb="161" eb="163">
      <t>コウスウ</t>
    </rPh>
    <rPh sb="164" eb="166">
      <t>サクゲン</t>
    </rPh>
    <phoneticPr fontId="4"/>
  </si>
  <si>
    <t>PHRサービスの実装にあたり、測定したKPI（Key Performance Indicator）/KGI（Key Goal Indicator）について、アカデミア等の有識者等と連携したうえで、科学的根拠を示すことはできましたか？</t>
    <phoneticPr fontId="4"/>
  </si>
  <si>
    <r>
      <t>出所："</t>
    </r>
    <r>
      <rPr>
        <sz val="10"/>
        <color rgb="FF000000"/>
        <rFont val="Yu Gothic UI"/>
        <family val="3"/>
        <charset val="128"/>
      </rPr>
      <t>Practical Implementation Science　9: An Introduction to Evaluation and Learning in Implementation Science" をもとに作成</t>
    </r>
    <rPh sb="114" eb="116">
      <t>サクセイ</t>
    </rPh>
    <phoneticPr fontId="4"/>
  </si>
  <si>
    <r>
      <t>出所："</t>
    </r>
    <r>
      <rPr>
        <sz val="10"/>
        <color rgb="FF000000"/>
        <rFont val="Yu Gothic UI"/>
        <family val="3"/>
        <charset val="128"/>
      </rPr>
      <t>Practical Implementation Science　9: An Introduction to Evaluation and Learning in Implementation Science" および "RE-AIM"をもとに作成</t>
    </r>
    <rPh sb="126" eb="128">
      <t>サクセイ</t>
    </rPh>
    <phoneticPr fontId="4"/>
  </si>
  <si>
    <t>本チェックリストを公開します。</t>
    <rPh sb="0" eb="1">
      <t>ホン</t>
    </rPh>
    <rPh sb="9" eb="11">
      <t>コウカイ</t>
    </rPh>
    <phoneticPr fontId="4"/>
  </si>
  <si>
    <t>PHRサービス・アプリの実装早期から中期において、実装に必要となるアウトカムを整理することで、PHRサービスのサービスインやサービス拡大などの促進を図ることを目的とし、</t>
    <rPh sb="14" eb="16">
      <t>ソウキ</t>
    </rPh>
    <rPh sb="25" eb="27">
      <t>ジッソウ</t>
    </rPh>
    <phoneticPr fontId="4"/>
  </si>
  <si>
    <t>本チェックリストを活用することにより、PHRサービス・アプリを導入する事業者自身が、サービスの準備状況や要件の充足度を客観的に評価・確認することができます。</t>
    <rPh sb="35" eb="38">
      <t>ジギョウシャ</t>
    </rPh>
    <phoneticPr fontId="4"/>
  </si>
  <si>
    <t>これにより、PHRサービス・アプリのサービスインやサービス拡大に向けて必要な事項が整っているかを把握し、円滑かつ効果的な導入・展開を支援します。</t>
    <rPh sb="29" eb="31">
      <t>カクダイ</t>
    </rPh>
    <phoneticPr fontId="4"/>
  </si>
  <si>
    <t>PHRサービスが対象となるユーザに対して、どの程度リーチできているか、または利用促進のためのアプローチが十分に行われているかを評価します</t>
    <rPh sb="17" eb="18">
      <t>タイ</t>
    </rPh>
    <phoneticPr fontId="4"/>
  </si>
  <si>
    <t>PHRサービスの利用によって、ユーザの生活の質（QOL）がどれだけ向上したか、有効な成果が得られているかを評価します</t>
  </si>
  <si>
    <t>ユーザや社会全体がPHRサービスをどの程度受け入れ、信頼し、肯定的に評価しているかを評価します</t>
    <rPh sb="42" eb="44">
      <t>ヒョウカ</t>
    </rPh>
    <phoneticPr fontId="4"/>
  </si>
  <si>
    <t>ユーザによる
評価項目</t>
  </si>
  <si>
    <t>ユーザの満足度</t>
  </si>
  <si>
    <t>PHRサービスを利用したユーザが、機能や利便性、サポートなどについてどれだけ満足しているかを評価します</t>
  </si>
  <si>
    <t>PHRサービスの提供や運用において、ユーザ間で不公平や差別がなく、公正に扱われているかを評価します</t>
  </si>
  <si>
    <t>ユーザによる評価項目</t>
  </si>
  <si>
    <t>PHRサービスが広く普及し、実際にユーザや関係者の間で活用されているかを評価します</t>
    <rPh sb="36" eb="38">
      <t>ヒョウカ</t>
    </rPh>
    <phoneticPr fontId="4"/>
  </si>
  <si>
    <t>PHRサービスの実装・運用にかかる費用やリソースが適切であるかを評価します</t>
    <phoneticPr fontId="4"/>
  </si>
  <si>
    <t>△</t>
    <phoneticPr fontId="4"/>
  </si>
  <si>
    <t>ユーザの満足度</t>
    <phoneticPr fontId="4"/>
  </si>
  <si>
    <t>＊</t>
    <phoneticPr fontId="4"/>
  </si>
  <si>
    <t>【パブリックコメント用】</t>
    <phoneticPr fontId="4"/>
  </si>
  <si>
    <t>「設問」シートに記載の25項目について、PHRサービスの導入に関する対応状況を、下記の5段階評価でご回答ください。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</si>
</sst>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23" x14ac:knownFonts="1">
    <font>
      <sz val="11"/>
      <color theme="1"/>
      <name val="游ゴシック"/>
      <family val="2"/>
      <charset val="128"/>
      <scheme val="minor"/>
    </font>
    <font>
      <sz val="11"/>
      <color rgb="FFFFFFFF"/>
      <name val="Yu Gothic UI"/>
      <family val="3"/>
      <charset val="128"/>
    </font>
    <font>
      <sz val="11"/>
      <color rgb="FF000000"/>
      <name val="Yu Gothic UI"/>
      <family val="3"/>
      <charset val="128"/>
    </font>
    <font>
      <b/>
      <sz val="11"/>
      <color rgb="FFFFFFFF"/>
      <name val="Yu Gothic UI"/>
      <family val="3"/>
      <charset val="128"/>
    </font>
    <font>
      <sz val="6"/>
      <name val="游ゴシック"/>
      <family val="2"/>
      <charset val="128"/>
      <scheme val="minor"/>
    </font>
    <font>
      <sz val="11"/>
      <color theme="1"/>
      <name val="Yu Gothic UI"/>
      <family val="3"/>
      <charset val="128"/>
    </font>
    <font>
      <sz val="11"/>
      <color theme="0"/>
      <name val="Yu Gothic UI"/>
      <family val="3"/>
      <charset val="128"/>
    </font>
    <font>
      <sz val="10"/>
      <name val="Yu Gothic UI"/>
      <family val="3"/>
      <charset val="128"/>
    </font>
    <font>
      <sz val="11"/>
      <color theme="1"/>
      <name val="游ゴシック"/>
      <family val="2"/>
      <scheme val="minor"/>
    </font>
    <font>
      <sz val="14"/>
      <color theme="1"/>
      <name val="Yu Gothic UI"/>
      <family val="3"/>
      <charset val="128"/>
    </font>
    <font>
      <sz val="11"/>
      <color theme="1"/>
      <name val="游ゴシック"/>
      <family val="2"/>
      <charset val="128"/>
      <scheme val="minor"/>
    </font>
    <font>
      <sz val="9"/>
      <color indexed="81"/>
      <name val="Yu Gothic UI"/>
      <family val="3"/>
      <charset val="128"/>
    </font>
    <font>
      <u/>
      <sz val="9"/>
      <color indexed="81"/>
      <name val="Yu Gothic UI"/>
      <family val="3"/>
      <charset val="128"/>
    </font>
    <font>
      <sz val="12"/>
      <color theme="1"/>
      <name val="Yu Gothic UI"/>
      <family val="3"/>
      <charset val="128"/>
    </font>
    <font>
      <sz val="12"/>
      <color theme="0"/>
      <name val="Yu Gothic UI"/>
      <family val="3"/>
      <charset val="128"/>
    </font>
    <font>
      <sz val="12"/>
      <name val="Yu Gothic UI"/>
      <family val="3"/>
      <charset val="128"/>
    </font>
    <font>
      <sz val="14"/>
      <color theme="0"/>
      <name val="Yu Gothic UI"/>
      <family val="3"/>
      <charset val="128"/>
    </font>
    <font>
      <sz val="14"/>
      <name val="Yu Gothic UI"/>
      <family val="3"/>
      <charset val="128"/>
    </font>
    <font>
      <sz val="14"/>
      <color rgb="FFFFFFFF"/>
      <name val="Yu Gothic UI"/>
      <family val="3"/>
      <charset val="128"/>
    </font>
    <font>
      <b/>
      <sz val="12"/>
      <color rgb="FFFFFFFF"/>
      <name val="Yu Gothic UI"/>
      <family val="3"/>
      <charset val="128"/>
    </font>
    <font>
      <b/>
      <sz val="20"/>
      <color theme="0"/>
      <name val="Yu Gothic UI"/>
      <family val="3"/>
      <charset val="128"/>
    </font>
    <font>
      <b/>
      <sz val="12"/>
      <color theme="1"/>
      <name val="Yu Gothic UI"/>
      <family val="3"/>
      <charset val="128"/>
    </font>
    <font>
      <sz val="10"/>
      <color rgb="FF000000"/>
      <name val="Yu Gothic UI"/>
      <family val="3"/>
      <charset val="128"/>
    </font>
  </fonts>
  <fills count="11">
    <fill>
      <patternFill patternType="none"/>
    </fill>
    <fill>
      <patternFill patternType="gray125"/>
    </fill>
    <fill>
      <patternFill patternType="solid">
        <fgColor theme="0" tint="-0.499984740745262"/>
        <bgColor indexed="64"/>
      </patternFill>
    </fill>
    <fill>
      <patternFill patternType="solid">
        <fgColor theme="9"/>
        <bgColor indexed="64"/>
      </patternFill>
    </fill>
    <fill>
      <patternFill patternType="solid">
        <fgColor theme="2"/>
        <bgColor indexed="64"/>
      </patternFill>
    </fill>
    <fill>
      <patternFill patternType="solid">
        <fgColor theme="9" tint="0.79998168889431442"/>
        <bgColor indexed="64"/>
      </patternFill>
    </fill>
    <fill>
      <patternFill patternType="solid">
        <fgColor theme="8"/>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24997711111789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s>
  <cellStyleXfs count="3">
    <xf numFmtId="0" fontId="0" fillId="0" borderId="0">
      <alignment vertical="center"/>
    </xf>
    <xf numFmtId="0" fontId="8" fillId="0" borderId="0"/>
    <xf numFmtId="9" fontId="10" fillId="0" borderId="0" applyFont="0" applyFill="0" applyBorder="0" applyAlignment="0" applyProtection="0">
      <alignment vertical="center"/>
    </xf>
  </cellStyleXfs>
  <cellXfs count="54">
    <xf numFmtId="0" fontId="0" fillId="0" borderId="0" xfId="0">
      <alignment vertical="center"/>
    </xf>
    <xf numFmtId="0" fontId="5" fillId="0" borderId="0" xfId="0" applyFont="1" applyFill="1">
      <alignment vertical="center"/>
    </xf>
    <xf numFmtId="0" fontId="5" fillId="0" borderId="0" xfId="0" applyFont="1">
      <alignment vertical="center"/>
    </xf>
    <xf numFmtId="0" fontId="3" fillId="4" borderId="1" xfId="0" applyFont="1" applyFill="1" applyBorder="1" applyAlignment="1">
      <alignment horizontal="center" vertical="center" wrapText="1" readingOrder="1"/>
    </xf>
    <xf numFmtId="0" fontId="2" fillId="4" borderId="1" xfId="0" applyFont="1" applyFill="1" applyBorder="1" applyAlignment="1">
      <alignment horizontal="center" vertical="center" wrapText="1" readingOrder="1"/>
    </xf>
    <xf numFmtId="0" fontId="9" fillId="0" borderId="0" xfId="0" applyFont="1">
      <alignment vertical="center"/>
    </xf>
    <xf numFmtId="0" fontId="0" fillId="0" borderId="1" xfId="0" applyFill="1" applyBorder="1" applyAlignment="1">
      <alignment horizontal="center" vertical="center"/>
    </xf>
    <xf numFmtId="0" fontId="0" fillId="5" borderId="1" xfId="0" applyFill="1" applyBorder="1" applyAlignment="1">
      <alignment horizontal="center" vertical="center"/>
    </xf>
    <xf numFmtId="0" fontId="13" fillId="0" borderId="1" xfId="0" applyFont="1" applyFill="1" applyBorder="1" applyAlignment="1">
      <alignment horizontal="center" vertical="center" wrapText="1"/>
    </xf>
    <xf numFmtId="0" fontId="17" fillId="7" borderId="1" xfId="0" applyFont="1" applyFill="1" applyBorder="1" applyAlignment="1">
      <alignment horizontal="left" vertical="center" readingOrder="1"/>
    </xf>
    <xf numFmtId="176" fontId="9" fillId="0" borderId="1" xfId="2" applyNumberFormat="1" applyFont="1" applyBorder="1">
      <alignment vertical="center"/>
    </xf>
    <xf numFmtId="0" fontId="16" fillId="6" borderId="1" xfId="0" applyFont="1" applyFill="1" applyBorder="1" applyAlignment="1">
      <alignment horizontal="center" vertical="center"/>
    </xf>
    <xf numFmtId="0" fontId="9" fillId="0" borderId="0" xfId="0" applyFont="1" applyAlignment="1">
      <alignment horizontal="center" vertical="center"/>
    </xf>
    <xf numFmtId="0" fontId="19" fillId="4" borderId="1" xfId="0" applyFont="1" applyFill="1" applyBorder="1" applyAlignment="1">
      <alignment horizontal="center" vertical="center" wrapText="1" readingOrder="1"/>
    </xf>
    <xf numFmtId="0" fontId="13" fillId="0" borderId="1" xfId="0" applyFont="1" applyFill="1" applyBorder="1" applyAlignment="1">
      <alignment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left" vertical="center" wrapText="1" readingOrder="1"/>
    </xf>
    <xf numFmtId="0" fontId="5" fillId="0" borderId="1" xfId="0" applyFont="1" applyBorder="1">
      <alignment vertical="center"/>
    </xf>
    <xf numFmtId="176" fontId="17" fillId="9" borderId="3" xfId="2" applyNumberFormat="1" applyFont="1" applyFill="1" applyBorder="1" applyAlignment="1">
      <alignment vertical="center"/>
    </xf>
    <xf numFmtId="176" fontId="9" fillId="0" borderId="4" xfId="2" applyNumberFormat="1" applyFont="1" applyBorder="1">
      <alignment vertical="center"/>
    </xf>
    <xf numFmtId="0" fontId="15" fillId="8" borderId="1" xfId="0" applyFont="1" applyFill="1" applyBorder="1" applyAlignment="1">
      <alignment vertical="center" wrapText="1"/>
    </xf>
    <xf numFmtId="0" fontId="15" fillId="8" borderId="1" xfId="0" applyFont="1" applyFill="1" applyBorder="1" applyAlignment="1">
      <alignment horizontal="left" vertical="center" wrapText="1" readingOrder="1"/>
    </xf>
    <xf numFmtId="0" fontId="16" fillId="6" borderId="1" xfId="0" applyFont="1" applyFill="1" applyBorder="1" applyAlignment="1">
      <alignment horizontal="center" vertical="center"/>
    </xf>
    <xf numFmtId="176" fontId="17" fillId="9" borderId="0" xfId="2" applyNumberFormat="1" applyFont="1" applyFill="1" applyBorder="1" applyAlignment="1">
      <alignment vertical="center"/>
    </xf>
    <xf numFmtId="0" fontId="5" fillId="0" borderId="0" xfId="0" applyFont="1" applyAlignment="1">
      <alignment horizontal="right" vertical="center"/>
    </xf>
    <xf numFmtId="0" fontId="6" fillId="10" borderId="0" xfId="0" applyFont="1" applyFill="1">
      <alignment vertical="center"/>
    </xf>
    <xf numFmtId="0" fontId="16" fillId="10" borderId="0" xfId="0" applyFont="1" applyFill="1">
      <alignment vertical="center"/>
    </xf>
    <xf numFmtId="0" fontId="17" fillId="7" borderId="4" xfId="0" applyFont="1" applyFill="1" applyBorder="1" applyAlignment="1">
      <alignment horizontal="left" vertical="center" readingOrder="1"/>
    </xf>
    <xf numFmtId="0" fontId="20" fillId="10" borderId="0" xfId="0" applyFont="1" applyFill="1">
      <alignment vertical="center"/>
    </xf>
    <xf numFmtId="0" fontId="21" fillId="0" borderId="0" xfId="0" applyFont="1">
      <alignment vertical="center"/>
    </xf>
    <xf numFmtId="0" fontId="5" fillId="0" borderId="6" xfId="0" applyFont="1" applyFill="1" applyBorder="1" applyAlignment="1">
      <alignment horizontal="center" vertical="center"/>
    </xf>
    <xf numFmtId="14" fontId="5" fillId="0" borderId="6" xfId="0" applyNumberFormat="1" applyFont="1" applyFill="1" applyBorder="1" applyAlignment="1">
      <alignment horizontal="center" vertical="center"/>
    </xf>
    <xf numFmtId="0" fontId="19" fillId="3" borderId="2" xfId="0" applyFont="1" applyFill="1" applyBorder="1" applyAlignment="1">
      <alignment horizontal="center" vertical="center" wrapText="1" readingOrder="1"/>
    </xf>
    <xf numFmtId="0" fontId="7" fillId="5" borderId="2" xfId="0" applyFont="1" applyFill="1" applyBorder="1" applyAlignment="1">
      <alignment horizontal="center" vertical="center" textRotation="255" wrapText="1" readingOrder="1"/>
    </xf>
    <xf numFmtId="0" fontId="19" fillId="6" borderId="2" xfId="0" applyFont="1" applyFill="1" applyBorder="1" applyAlignment="1">
      <alignment horizontal="center" vertical="center" wrapText="1" readingOrder="1"/>
    </xf>
    <xf numFmtId="0" fontId="14" fillId="6" borderId="2" xfId="0" applyFont="1" applyFill="1" applyBorder="1" applyAlignment="1">
      <alignment horizontal="center" vertical="center"/>
    </xf>
    <xf numFmtId="0" fontId="14" fillId="2" borderId="2" xfId="0" applyFont="1" applyFill="1" applyBorder="1" applyAlignment="1">
      <alignment horizontal="center" vertical="center"/>
    </xf>
    <xf numFmtId="0" fontId="7" fillId="7" borderId="2" xfId="0" applyFont="1" applyFill="1" applyBorder="1" applyAlignment="1">
      <alignment horizontal="center" vertical="center" textRotation="180" wrapText="1" readingOrder="1"/>
    </xf>
    <xf numFmtId="0" fontId="5" fillId="0" borderId="0" xfId="0" applyFont="1" applyAlignment="1">
      <alignment vertical="top"/>
    </xf>
    <xf numFmtId="0" fontId="6" fillId="10" borderId="0" xfId="0" applyFont="1" applyFill="1" applyAlignment="1">
      <alignment horizontal="right" vertical="center"/>
    </xf>
    <xf numFmtId="0" fontId="5" fillId="0" borderId="1" xfId="0" applyFont="1" applyBorder="1" applyAlignment="1">
      <alignment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6" borderId="1" xfId="0" applyFont="1" applyFill="1" applyBorder="1" applyAlignment="1">
      <alignment horizontal="center" vertical="center"/>
    </xf>
    <xf numFmtId="0" fontId="5" fillId="0" borderId="1" xfId="0" applyFont="1" applyBorder="1" applyAlignment="1">
      <alignment vertical="center" wrapText="1"/>
    </xf>
    <xf numFmtId="0" fontId="6" fillId="6" borderId="7" xfId="0" applyFont="1" applyFill="1" applyBorder="1" applyAlignment="1">
      <alignment horizontal="center" vertical="center"/>
    </xf>
    <xf numFmtId="0" fontId="6" fillId="3" borderId="1" xfId="0" applyFont="1" applyFill="1" applyBorder="1" applyAlignment="1">
      <alignment horizontal="center" vertical="center"/>
    </xf>
    <xf numFmtId="0" fontId="1" fillId="3" borderId="1" xfId="0" applyFont="1" applyFill="1" applyBorder="1" applyAlignment="1">
      <alignment horizontal="center" vertical="center" wrapText="1" readingOrder="1"/>
    </xf>
    <xf numFmtId="0" fontId="16" fillId="6" borderId="1" xfId="0" applyFont="1" applyFill="1" applyBorder="1" applyAlignment="1">
      <alignment horizontal="center" vertical="center"/>
    </xf>
    <xf numFmtId="0" fontId="18" fillId="6" borderId="2" xfId="0" applyFont="1" applyFill="1" applyBorder="1" applyAlignment="1">
      <alignment horizontal="center" vertical="center" wrapText="1" readingOrder="1"/>
    </xf>
    <xf numFmtId="0" fontId="18" fillId="6" borderId="5" xfId="0" applyFont="1" applyFill="1" applyBorder="1" applyAlignment="1">
      <alignment horizontal="center" vertical="center" wrapText="1" readingOrder="1"/>
    </xf>
    <xf numFmtId="0" fontId="18" fillId="6" borderId="8" xfId="0" applyFont="1" applyFill="1" applyBorder="1" applyAlignment="1">
      <alignment horizontal="center" vertical="center" wrapText="1" readingOrder="1"/>
    </xf>
    <xf numFmtId="0" fontId="18" fillId="6" borderId="3" xfId="0" applyFont="1" applyFill="1" applyBorder="1" applyAlignment="1">
      <alignment horizontal="center" vertical="center" wrapText="1" readingOrder="1"/>
    </xf>
    <xf numFmtId="0" fontId="16" fillId="6" borderId="3" xfId="0" applyFont="1" applyFill="1" applyBorder="1" applyAlignment="1">
      <alignment horizontal="center" vertical="center"/>
    </xf>
  </cellXfs>
  <cellStyles count="3">
    <cellStyle name="パーセント" xfId="2" builtinId="5"/>
    <cellStyle name="標準" xfId="0" builtinId="0"/>
    <cellStyle name="標準 2" xfId="1" xr:uid="{DD6BADB4-2765-4BF5-AC07-36BF4AA823EC}"/>
  </cellStyles>
  <dxfs count="0"/>
  <tableStyles count="0" defaultTableStyle="TableStyleMedium2" defaultPivotStyle="PivotStyleLight16"/>
  <colors>
    <mruColors>
      <color rgb="FF0097A9"/>
      <color rgb="FFE8F6CF"/>
      <color rgb="FFDDEFE8"/>
      <color rgb="FFFFCC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0"/>
          <c:order val="0"/>
          <c:spPr>
            <a:solidFill>
              <a:schemeClr val="accent4">
                <a:lumMod val="20000"/>
                <a:lumOff val="80000"/>
              </a:schemeClr>
            </a:solidFill>
            <a:ln w="19050">
              <a:solidFill>
                <a:schemeClr val="accent4"/>
              </a:solidFill>
            </a:ln>
            <a:effectLst/>
          </c:spPr>
          <c:cat>
            <c:strRef>
              <c:f>評価結果!$M$7:$M$20</c:f>
              <c:strCache>
                <c:ptCount val="14"/>
                <c:pt idx="0">
                  <c:v>介入の到達度
(ユーザへのアプローチ
度合い)</c:v>
                </c:pt>
                <c:pt idx="1">
                  <c:v>サービスの有効性
(ユーザのQOLの
向上度)</c:v>
                </c:pt>
                <c:pt idx="2">
                  <c:v>安全性</c:v>
                </c:pt>
                <c:pt idx="3">
                  <c:v>サービスに対するユーザ
および社会の受容度合い</c:v>
                </c:pt>
                <c:pt idx="4">
                  <c:v>目的実現に向けた実証・
実装取組内容の適切性</c:v>
                </c:pt>
                <c:pt idx="5">
                  <c:v>導入の難易度</c:v>
                </c:pt>
                <c:pt idx="6">
                  <c:v>取組内容の実現可能性</c:v>
                </c:pt>
                <c:pt idx="7">
                  <c:v>目的と実装取組内容の
妥当性</c:v>
                </c:pt>
                <c:pt idx="8">
                  <c:v>実装コスト</c:v>
                </c:pt>
                <c:pt idx="9">
                  <c:v>普及度合い・活用度合い</c:v>
                </c:pt>
                <c:pt idx="10">
                  <c:v>持続可能性</c:v>
                </c:pt>
                <c:pt idx="11">
                  <c:v>ユーザの満足度</c:v>
                </c:pt>
                <c:pt idx="12">
                  <c:v>公平性・公正性</c:v>
                </c:pt>
                <c:pt idx="13">
                  <c:v>健康・医療課題解決への
貢献度・成果KPI
達成レベル</c:v>
                </c:pt>
              </c:strCache>
            </c:strRef>
          </c:cat>
          <c:val>
            <c:numRef>
              <c:f>評価結果!$N$7:$N$20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313D-44CE-A405-BC2B181134C3}"/>
            </c:ext>
          </c:extLst>
        </c:ser>
        <c:dLbls>
          <c:showLegendKey val="0"/>
          <c:showVal val="0"/>
          <c:showCatName val="0"/>
          <c:showSerName val="0"/>
          <c:showPercent val="0"/>
          <c:showBubbleSize val="0"/>
        </c:dLbls>
        <c:axId val="1681113696"/>
        <c:axId val="1681114656"/>
      </c:radarChart>
      <c:catAx>
        <c:axId val="16811136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Yu Gothic UI" panose="020B0500000000000000" pitchFamily="50" charset="-128"/>
                <a:ea typeface="Yu Gothic UI" panose="020B0500000000000000" pitchFamily="50" charset="-128"/>
                <a:cs typeface="+mn-cs"/>
              </a:defRPr>
            </a:pPr>
            <a:endParaRPr lang="ja-JP"/>
          </a:p>
        </c:txPr>
        <c:crossAx val="1681114656"/>
        <c:crosses val="autoZero"/>
        <c:auto val="1"/>
        <c:lblAlgn val="ctr"/>
        <c:lblOffset val="100"/>
        <c:noMultiLvlLbl val="0"/>
      </c:catAx>
      <c:valAx>
        <c:axId val="1681114656"/>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one"/>
        <c:spPr>
          <a:noFill/>
          <a:ln>
            <a:solidFill>
              <a:schemeClr val="bg2"/>
            </a:solidFill>
          </a:ln>
          <a:effectLst/>
        </c:spPr>
        <c:txPr>
          <a:bodyPr rot="-60000000" spcFirstLastPara="1" vertOverflow="ellipsis" vert="horz" wrap="square" anchor="ctr" anchorCtr="1"/>
          <a:lstStyle/>
          <a:p>
            <a:pPr>
              <a:defRPr sz="900" b="0" i="0" u="none" strike="noStrike" kern="1200" baseline="0">
                <a:solidFill>
                  <a:schemeClr val="tx1"/>
                </a:solidFill>
                <a:latin typeface="Yu Gothic UI" panose="020B0500000000000000" pitchFamily="50" charset="-128"/>
                <a:ea typeface="Yu Gothic UI" panose="020B0500000000000000" pitchFamily="50" charset="-128"/>
                <a:cs typeface="+mn-cs"/>
              </a:defRPr>
            </a:pPr>
            <a:endParaRPr lang="ja-JP"/>
          </a:p>
        </c:txPr>
        <c:crossAx val="1681113696"/>
        <c:crosses val="autoZero"/>
        <c:crossBetween val="between"/>
        <c:majorUnit val="0.33000000000000007"/>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Yu Gothic UI" panose="020B0500000000000000" pitchFamily="50" charset="-128"/>
          <a:ea typeface="Yu Gothic UI" panose="020B0500000000000000"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0"/>
          <c:order val="0"/>
          <c:spPr>
            <a:solidFill>
              <a:schemeClr val="accent5">
                <a:lumMod val="20000"/>
                <a:lumOff val="80000"/>
                <a:alpha val="70000"/>
              </a:schemeClr>
            </a:solidFill>
            <a:ln w="19050">
              <a:solidFill>
                <a:schemeClr val="accent5"/>
              </a:solidFill>
            </a:ln>
            <a:effectLst/>
          </c:spPr>
          <c:cat>
            <c:strRef>
              <c:f>評価結果!$M$25:$M$29</c:f>
              <c:strCache>
                <c:ptCount val="5"/>
                <c:pt idx="0">
                  <c:v>Ⅰ. 介入の特性</c:v>
                </c:pt>
                <c:pt idx="1">
                  <c:v>Ⅱ. 外的セッティング</c:v>
                </c:pt>
                <c:pt idx="2">
                  <c:v>Ⅲ. 内的セッティング</c:v>
                </c:pt>
                <c:pt idx="3">
                  <c:v>Ⅳ. 個人特性</c:v>
                </c:pt>
                <c:pt idx="4">
                  <c:v>Ⅴ. プロセス </c:v>
                </c:pt>
              </c:strCache>
            </c:strRef>
          </c:cat>
          <c:val>
            <c:numRef>
              <c:f>評価結果!$N$25:$N$29</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1-A853-4AE5-A333-5DF8FC56B924}"/>
            </c:ext>
          </c:extLst>
        </c:ser>
        <c:dLbls>
          <c:showLegendKey val="0"/>
          <c:showVal val="0"/>
          <c:showCatName val="0"/>
          <c:showSerName val="0"/>
          <c:showPercent val="0"/>
          <c:showBubbleSize val="0"/>
        </c:dLbls>
        <c:axId val="1681113696"/>
        <c:axId val="1681114656"/>
      </c:radarChart>
      <c:catAx>
        <c:axId val="16811136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Yu Gothic UI" panose="020B0500000000000000" pitchFamily="50" charset="-128"/>
                <a:ea typeface="Yu Gothic UI" panose="020B0500000000000000" pitchFamily="50" charset="-128"/>
                <a:cs typeface="+mn-cs"/>
              </a:defRPr>
            </a:pPr>
            <a:endParaRPr lang="ja-JP"/>
          </a:p>
        </c:txPr>
        <c:crossAx val="1681114656"/>
        <c:crosses val="autoZero"/>
        <c:auto val="1"/>
        <c:lblAlgn val="ctr"/>
        <c:lblOffset val="100"/>
        <c:noMultiLvlLbl val="0"/>
      </c:catAx>
      <c:valAx>
        <c:axId val="1681114656"/>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one"/>
        <c:spPr>
          <a:solidFill>
            <a:schemeClr val="accent4">
              <a:lumMod val="20000"/>
              <a:lumOff val="80000"/>
            </a:schemeClr>
          </a:solidFill>
          <a:ln>
            <a:solidFill>
              <a:schemeClr val="bg2"/>
            </a:solidFill>
          </a:ln>
          <a:effectLst/>
        </c:spPr>
        <c:txPr>
          <a:bodyPr rot="-60000000" spcFirstLastPara="1" vertOverflow="ellipsis" vert="horz" wrap="square" anchor="ctr" anchorCtr="1"/>
          <a:lstStyle/>
          <a:p>
            <a:pPr>
              <a:defRPr sz="900" b="0" i="0" u="none" strike="noStrike" kern="1200" baseline="0">
                <a:solidFill>
                  <a:schemeClr val="tx1"/>
                </a:solidFill>
                <a:latin typeface="Yu Gothic UI" panose="020B0500000000000000" pitchFamily="50" charset="-128"/>
                <a:ea typeface="Yu Gothic UI" panose="020B0500000000000000" pitchFamily="50" charset="-128"/>
                <a:cs typeface="+mn-cs"/>
              </a:defRPr>
            </a:pPr>
            <a:endParaRPr lang="ja-JP"/>
          </a:p>
        </c:txPr>
        <c:crossAx val="1681113696"/>
        <c:crosses val="autoZero"/>
        <c:crossBetween val="between"/>
        <c:majorUnit val="0.33000000000000007"/>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Yu Gothic UI" panose="020B0500000000000000" pitchFamily="50" charset="-128"/>
          <a:ea typeface="Yu Gothic UI" panose="020B0500000000000000"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16</xdr:row>
      <xdr:rowOff>0</xdr:rowOff>
    </xdr:from>
    <xdr:to>
      <xdr:col>14</xdr:col>
      <xdr:colOff>272068</xdr:colOff>
      <xdr:row>43</xdr:row>
      <xdr:rowOff>97273</xdr:rowOff>
    </xdr:to>
    <xdr:pic>
      <xdr:nvPicPr>
        <xdr:cNvPr id="2" name="図 1">
          <a:extLst>
            <a:ext uri="{FF2B5EF4-FFF2-40B4-BE49-F238E27FC236}">
              <a16:creationId xmlns:a16="http://schemas.microsoft.com/office/drawing/2014/main" id="{0FD59AD8-EB91-8972-8108-858A7B950348}"/>
            </a:ext>
          </a:extLst>
        </xdr:cNvPr>
        <xdr:cNvPicPr>
          <a:picLocks noChangeAspect="1"/>
        </xdr:cNvPicPr>
      </xdr:nvPicPr>
      <xdr:blipFill>
        <a:blip xmlns:r="http://schemas.openxmlformats.org/officeDocument/2006/relationships" r:embed="rId1"/>
        <a:stretch>
          <a:fillRect/>
        </a:stretch>
      </xdr:blipFill>
      <xdr:spPr>
        <a:xfrm>
          <a:off x="285750" y="3562350"/>
          <a:ext cx="9187468" cy="5755123"/>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228600</xdr:colOff>
      <xdr:row>1</xdr:row>
      <xdr:rowOff>133351</xdr:rowOff>
    </xdr:from>
    <xdr:to>
      <xdr:col>22</xdr:col>
      <xdr:colOff>448200</xdr:colOff>
      <xdr:row>3</xdr:row>
      <xdr:rowOff>74251</xdr:rowOff>
    </xdr:to>
    <xdr:sp macro="" textlink="">
      <xdr:nvSpPr>
        <xdr:cNvPr id="2" name="正方形/長方形 1">
          <a:extLst>
            <a:ext uri="{FF2B5EF4-FFF2-40B4-BE49-F238E27FC236}">
              <a16:creationId xmlns:a16="http://schemas.microsoft.com/office/drawing/2014/main" id="{13C5BD07-96A9-4367-DC8E-54CE69C9328B}"/>
            </a:ext>
          </a:extLst>
        </xdr:cNvPr>
        <xdr:cNvSpPr/>
      </xdr:nvSpPr>
      <xdr:spPr>
        <a:xfrm>
          <a:off x="17287875" y="523876"/>
          <a:ext cx="12564000" cy="360000"/>
        </a:xfrm>
        <a:prstGeom prst="rect">
          <a:avLst/>
        </a:prstGeom>
        <a:ln/>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ctr"/>
        <a:lstStyle/>
        <a:p>
          <a:pPr algn="ctr"/>
          <a:r>
            <a:rPr kumimoji="1" lang="ja-JP" altLang="en-US" sz="1100" kern="1200">
              <a:solidFill>
                <a:sysClr val="windowText" lastClr="000000"/>
              </a:solidFill>
            </a:rPr>
            <a:t>以下の情報は、回答をもとに評価結果を算出するための「質問と評価項目の関連性をマッピングした表」となります。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xdr:row>
      <xdr:rowOff>0</xdr:rowOff>
    </xdr:from>
    <xdr:to>
      <xdr:col>9</xdr:col>
      <xdr:colOff>414338</xdr:colOff>
      <xdr:row>21</xdr:row>
      <xdr:rowOff>0</xdr:rowOff>
    </xdr:to>
    <xdr:graphicFrame macro="">
      <xdr:nvGraphicFramePr>
        <xdr:cNvPr id="3" name="グラフ 2">
          <a:extLst>
            <a:ext uri="{FF2B5EF4-FFF2-40B4-BE49-F238E27FC236}">
              <a16:creationId xmlns:a16="http://schemas.microsoft.com/office/drawing/2014/main" id="{C84B1328-84A1-8C35-03ED-2065E9AA79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23</xdr:row>
      <xdr:rowOff>1</xdr:rowOff>
    </xdr:from>
    <xdr:to>
      <xdr:col>9</xdr:col>
      <xdr:colOff>0</xdr:colOff>
      <xdr:row>38</xdr:row>
      <xdr:rowOff>0</xdr:rowOff>
    </xdr:to>
    <xdr:graphicFrame macro="">
      <xdr:nvGraphicFramePr>
        <xdr:cNvPr id="4" name="グラフ 3">
          <a:extLst>
            <a:ext uri="{FF2B5EF4-FFF2-40B4-BE49-F238E27FC236}">
              <a16:creationId xmlns:a16="http://schemas.microsoft.com/office/drawing/2014/main" id="{FFF69DE8-519B-4046-A746-C4D01A2E6E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3913A-6C2F-4E20-B93D-AD35FB47567E}">
  <sheetPr>
    <pageSetUpPr fitToPage="1"/>
  </sheetPr>
  <dimension ref="A1:P76"/>
  <sheetViews>
    <sheetView showGridLines="0" tabSelected="1" view="pageBreakPreview" zoomScaleNormal="100" zoomScaleSheetLayoutView="100" workbookViewId="0"/>
  </sheetViews>
  <sheetFormatPr defaultRowHeight="16.5" x14ac:dyDescent="0.4"/>
  <cols>
    <col min="1" max="1" width="3.75" style="2" customWidth="1"/>
    <col min="2" max="16384" width="9" style="2"/>
  </cols>
  <sheetData>
    <row r="1" spans="1:2" s="25" customFormat="1" ht="30.75" x14ac:dyDescent="0.4">
      <c r="A1" s="28" t="s">
        <v>102</v>
      </c>
    </row>
    <row r="3" spans="1:2" ht="17.25" x14ac:dyDescent="0.4">
      <c r="A3" s="29" t="s">
        <v>80</v>
      </c>
    </row>
    <row r="4" spans="1:2" x14ac:dyDescent="0.4">
      <c r="B4" s="2" t="s">
        <v>114</v>
      </c>
    </row>
    <row r="5" spans="1:2" x14ac:dyDescent="0.4">
      <c r="B5" s="2" t="s">
        <v>113</v>
      </c>
    </row>
    <row r="6" spans="1:2" x14ac:dyDescent="0.4">
      <c r="B6" s="2" t="s">
        <v>115</v>
      </c>
    </row>
    <row r="7" spans="1:2" x14ac:dyDescent="0.4">
      <c r="B7" s="2" t="s">
        <v>116</v>
      </c>
    </row>
    <row r="10" spans="1:2" ht="17.25" x14ac:dyDescent="0.4">
      <c r="A10" s="29" t="s">
        <v>81</v>
      </c>
    </row>
    <row r="11" spans="1:2" x14ac:dyDescent="0.4">
      <c r="B11" s="2" t="s">
        <v>82</v>
      </c>
    </row>
    <row r="14" spans="1:2" ht="17.25" x14ac:dyDescent="0.4">
      <c r="A14" s="29" t="s">
        <v>83</v>
      </c>
    </row>
    <row r="15" spans="1:2" x14ac:dyDescent="0.4">
      <c r="B15" s="2" t="s">
        <v>84</v>
      </c>
    </row>
    <row r="45" spans="1:2" x14ac:dyDescent="0.4">
      <c r="B45" s="2" t="s">
        <v>111</v>
      </c>
    </row>
    <row r="47" spans="1:2" ht="17.25" x14ac:dyDescent="0.4">
      <c r="A47" s="29" t="s">
        <v>107</v>
      </c>
    </row>
    <row r="49" spans="2:16" x14ac:dyDescent="0.4">
      <c r="B49" s="43" t="s">
        <v>49</v>
      </c>
      <c r="C49" s="43"/>
      <c r="D49" s="43"/>
      <c r="E49" s="43"/>
      <c r="F49" s="43"/>
      <c r="G49" s="43"/>
      <c r="H49" s="43"/>
      <c r="I49" s="43" t="s">
        <v>86</v>
      </c>
      <c r="J49" s="43"/>
      <c r="K49" s="43"/>
      <c r="L49" s="43"/>
      <c r="M49" s="43"/>
      <c r="N49" s="43"/>
      <c r="O49" s="43"/>
      <c r="P49" s="43"/>
    </row>
    <row r="50" spans="2:16" ht="38.25" customHeight="1" x14ac:dyDescent="0.4">
      <c r="B50" s="41" t="s">
        <v>9</v>
      </c>
      <c r="C50" s="41"/>
      <c r="D50" s="40" t="s">
        <v>38</v>
      </c>
      <c r="E50" s="40"/>
      <c r="F50" s="40"/>
      <c r="G50" s="40"/>
      <c r="H50" s="40"/>
      <c r="I50" s="44" t="s">
        <v>117</v>
      </c>
      <c r="J50" s="44"/>
      <c r="K50" s="44"/>
      <c r="L50" s="44"/>
      <c r="M50" s="44"/>
      <c r="N50" s="44"/>
      <c r="O50" s="44"/>
      <c r="P50" s="44"/>
    </row>
    <row r="51" spans="2:16" ht="38.25" customHeight="1" x14ac:dyDescent="0.4">
      <c r="B51" s="41"/>
      <c r="C51" s="41"/>
      <c r="D51" s="40" t="s">
        <v>39</v>
      </c>
      <c r="E51" s="40"/>
      <c r="F51" s="40"/>
      <c r="G51" s="40"/>
      <c r="H51" s="40"/>
      <c r="I51" s="44" t="s">
        <v>118</v>
      </c>
      <c r="J51" s="44"/>
      <c r="K51" s="44"/>
      <c r="L51" s="44"/>
      <c r="M51" s="44"/>
      <c r="N51" s="44"/>
      <c r="O51" s="44"/>
      <c r="P51" s="44"/>
    </row>
    <row r="52" spans="2:16" ht="38.25" customHeight="1" x14ac:dyDescent="0.4">
      <c r="B52" s="41"/>
      <c r="C52" s="41"/>
      <c r="D52" s="40" t="s">
        <v>15</v>
      </c>
      <c r="E52" s="40"/>
      <c r="F52" s="40"/>
      <c r="G52" s="40"/>
      <c r="H52" s="40"/>
      <c r="I52" s="44" t="s">
        <v>87</v>
      </c>
      <c r="J52" s="44"/>
      <c r="K52" s="44"/>
      <c r="L52" s="44"/>
      <c r="M52" s="44"/>
      <c r="N52" s="44"/>
      <c r="O52" s="44"/>
      <c r="P52" s="44"/>
    </row>
    <row r="53" spans="2:16" ht="38.25" customHeight="1" x14ac:dyDescent="0.4">
      <c r="B53" s="42" t="s">
        <v>85</v>
      </c>
      <c r="C53" s="41"/>
      <c r="D53" s="40" t="s">
        <v>1</v>
      </c>
      <c r="E53" s="40"/>
      <c r="F53" s="40"/>
      <c r="G53" s="40"/>
      <c r="H53" s="40"/>
      <c r="I53" s="44" t="s">
        <v>119</v>
      </c>
      <c r="J53" s="44"/>
      <c r="K53" s="44"/>
      <c r="L53" s="44"/>
      <c r="M53" s="44"/>
      <c r="N53" s="44"/>
      <c r="O53" s="44"/>
      <c r="P53" s="44"/>
    </row>
    <row r="54" spans="2:16" ht="38.25" customHeight="1" x14ac:dyDescent="0.4">
      <c r="B54" s="41"/>
      <c r="C54" s="41"/>
      <c r="D54" s="40" t="s">
        <v>2</v>
      </c>
      <c r="E54" s="40"/>
      <c r="F54" s="40"/>
      <c r="G54" s="40"/>
      <c r="H54" s="40"/>
      <c r="I54" s="44" t="s">
        <v>88</v>
      </c>
      <c r="J54" s="44"/>
      <c r="K54" s="44"/>
      <c r="L54" s="44"/>
      <c r="M54" s="44"/>
      <c r="N54" s="44"/>
      <c r="O54" s="44"/>
      <c r="P54" s="44"/>
    </row>
    <row r="55" spans="2:16" ht="38.25" customHeight="1" x14ac:dyDescent="0.4">
      <c r="B55" s="41"/>
      <c r="C55" s="41"/>
      <c r="D55" s="40" t="s">
        <v>10</v>
      </c>
      <c r="E55" s="40"/>
      <c r="F55" s="40"/>
      <c r="G55" s="40"/>
      <c r="H55" s="40"/>
      <c r="I55" s="44" t="s">
        <v>89</v>
      </c>
      <c r="J55" s="44"/>
      <c r="K55" s="44"/>
      <c r="L55" s="44"/>
      <c r="M55" s="44"/>
      <c r="N55" s="44"/>
      <c r="O55" s="44"/>
      <c r="P55" s="44"/>
    </row>
    <row r="56" spans="2:16" ht="38.25" customHeight="1" x14ac:dyDescent="0.4">
      <c r="B56" s="41"/>
      <c r="C56" s="41"/>
      <c r="D56" s="40" t="s">
        <v>34</v>
      </c>
      <c r="E56" s="40"/>
      <c r="F56" s="40"/>
      <c r="G56" s="40"/>
      <c r="H56" s="40"/>
      <c r="I56" s="44" t="s">
        <v>90</v>
      </c>
      <c r="J56" s="44"/>
      <c r="K56" s="44"/>
      <c r="L56" s="44"/>
      <c r="M56" s="44"/>
      <c r="N56" s="44"/>
      <c r="O56" s="44"/>
      <c r="P56" s="44"/>
    </row>
    <row r="57" spans="2:16" ht="38.25" customHeight="1" x14ac:dyDescent="0.4">
      <c r="B57" s="41"/>
      <c r="C57" s="41"/>
      <c r="D57" s="40" t="s">
        <v>6</v>
      </c>
      <c r="E57" s="40"/>
      <c r="F57" s="40"/>
      <c r="G57" s="40"/>
      <c r="H57" s="40"/>
      <c r="I57" s="44" t="s">
        <v>91</v>
      </c>
      <c r="J57" s="44"/>
      <c r="K57" s="44"/>
      <c r="L57" s="44"/>
      <c r="M57" s="44"/>
      <c r="N57" s="44"/>
      <c r="O57" s="44"/>
      <c r="P57" s="44"/>
    </row>
    <row r="58" spans="2:16" ht="38.25" customHeight="1" x14ac:dyDescent="0.4">
      <c r="B58" s="41"/>
      <c r="C58" s="41"/>
      <c r="D58" s="40" t="s">
        <v>35</v>
      </c>
      <c r="E58" s="40"/>
      <c r="F58" s="40"/>
      <c r="G58" s="40"/>
      <c r="H58" s="40"/>
      <c r="I58" s="44" t="s">
        <v>126</v>
      </c>
      <c r="J58" s="44"/>
      <c r="K58" s="44"/>
      <c r="L58" s="44"/>
      <c r="M58" s="44"/>
      <c r="N58" s="44"/>
      <c r="O58" s="44"/>
      <c r="P58" s="44"/>
    </row>
    <row r="59" spans="2:16" ht="38.25" customHeight="1" x14ac:dyDescent="0.4">
      <c r="B59" s="41"/>
      <c r="C59" s="41"/>
      <c r="D59" s="40" t="s">
        <v>36</v>
      </c>
      <c r="E59" s="40"/>
      <c r="F59" s="40"/>
      <c r="G59" s="40"/>
      <c r="H59" s="40"/>
      <c r="I59" s="44" t="s">
        <v>125</v>
      </c>
      <c r="J59" s="44"/>
      <c r="K59" s="44"/>
      <c r="L59" s="44"/>
      <c r="M59" s="44"/>
      <c r="N59" s="44"/>
      <c r="O59" s="44"/>
      <c r="P59" s="44"/>
    </row>
    <row r="60" spans="2:16" ht="38.25" customHeight="1" x14ac:dyDescent="0.4">
      <c r="B60" s="41"/>
      <c r="C60" s="41"/>
      <c r="D60" s="40" t="s">
        <v>37</v>
      </c>
      <c r="E60" s="40"/>
      <c r="F60" s="40"/>
      <c r="G60" s="40"/>
      <c r="H60" s="40"/>
      <c r="I60" s="44" t="s">
        <v>92</v>
      </c>
      <c r="J60" s="44"/>
      <c r="K60" s="44"/>
      <c r="L60" s="44"/>
      <c r="M60" s="44"/>
      <c r="N60" s="44"/>
      <c r="O60" s="44"/>
      <c r="P60" s="44"/>
    </row>
    <row r="61" spans="2:16" ht="38.25" customHeight="1" x14ac:dyDescent="0.4">
      <c r="B61" s="42" t="s">
        <v>120</v>
      </c>
      <c r="C61" s="41"/>
      <c r="D61" s="40" t="s">
        <v>121</v>
      </c>
      <c r="E61" s="40"/>
      <c r="F61" s="40"/>
      <c r="G61" s="40"/>
      <c r="H61" s="40"/>
      <c r="I61" s="44" t="s">
        <v>122</v>
      </c>
      <c r="J61" s="44"/>
      <c r="K61" s="44"/>
      <c r="L61" s="44"/>
      <c r="M61" s="44"/>
      <c r="N61" s="44"/>
      <c r="O61" s="44"/>
      <c r="P61" s="44"/>
    </row>
    <row r="62" spans="2:16" ht="38.25" customHeight="1" x14ac:dyDescent="0.4">
      <c r="B62" s="41"/>
      <c r="C62" s="41"/>
      <c r="D62" s="40" t="s">
        <v>7</v>
      </c>
      <c r="E62" s="40"/>
      <c r="F62" s="40"/>
      <c r="G62" s="40"/>
      <c r="H62" s="40"/>
      <c r="I62" s="44" t="s">
        <v>123</v>
      </c>
      <c r="J62" s="44"/>
      <c r="K62" s="44"/>
      <c r="L62" s="44"/>
      <c r="M62" s="44"/>
      <c r="N62" s="44"/>
      <c r="O62" s="44"/>
      <c r="P62" s="44"/>
    </row>
    <row r="63" spans="2:16" ht="38.25" customHeight="1" x14ac:dyDescent="0.4">
      <c r="B63" s="41"/>
      <c r="C63" s="41"/>
      <c r="D63" s="40" t="s">
        <v>40</v>
      </c>
      <c r="E63" s="40"/>
      <c r="F63" s="40"/>
      <c r="G63" s="40"/>
      <c r="H63" s="40"/>
      <c r="I63" s="44" t="s">
        <v>105</v>
      </c>
      <c r="J63" s="44"/>
      <c r="K63" s="44"/>
      <c r="L63" s="44"/>
      <c r="M63" s="44"/>
      <c r="N63" s="44"/>
      <c r="O63" s="44"/>
      <c r="P63" s="44"/>
    </row>
    <row r="65" spans="1:2" x14ac:dyDescent="0.4">
      <c r="B65" s="2" t="s">
        <v>112</v>
      </c>
    </row>
    <row r="68" spans="1:2" ht="17.25" x14ac:dyDescent="0.4">
      <c r="A68" s="29" t="s">
        <v>106</v>
      </c>
    </row>
    <row r="69" spans="1:2" x14ac:dyDescent="0.4">
      <c r="B69" s="2" t="s">
        <v>131</v>
      </c>
    </row>
    <row r="71" spans="1:2" x14ac:dyDescent="0.4">
      <c r="B71" s="2" t="s">
        <v>93</v>
      </c>
    </row>
    <row r="72" spans="1:2" x14ac:dyDescent="0.4">
      <c r="B72" s="2" t="s">
        <v>94</v>
      </c>
    </row>
    <row r="73" spans="1:2" x14ac:dyDescent="0.4">
      <c r="B73" s="2" t="s">
        <v>95</v>
      </c>
    </row>
    <row r="74" spans="1:2" x14ac:dyDescent="0.4">
      <c r="B74" s="2" t="s">
        <v>96</v>
      </c>
    </row>
    <row r="75" spans="1:2" x14ac:dyDescent="0.4">
      <c r="B75" s="2" t="s">
        <v>97</v>
      </c>
    </row>
    <row r="76" spans="1:2" x14ac:dyDescent="0.4">
      <c r="B76" s="2" t="s">
        <v>98</v>
      </c>
    </row>
  </sheetData>
  <sheetProtection algorithmName="SHA-512" hashValue="Gy3GVQxv4yaAMax2Qo2pxKawo8YkT+FTH2kBHqMOa41Eeaq7Tp1w+jw7JIN6FuD6HAEJX3xz1kqeeN4tk7QiqA==" saltValue="1M4M6BuAfzhkQy4p3LAt1g==" spinCount="100000" sheet="1" objects="1" scenarios="1"/>
  <mergeCells count="33">
    <mergeCell ref="I63:P63"/>
    <mergeCell ref="I56:P56"/>
    <mergeCell ref="I57:P57"/>
    <mergeCell ref="I58:P58"/>
    <mergeCell ref="I59:P59"/>
    <mergeCell ref="I60:P60"/>
    <mergeCell ref="I61:P61"/>
    <mergeCell ref="B61:C63"/>
    <mergeCell ref="B49:H49"/>
    <mergeCell ref="I49:P49"/>
    <mergeCell ref="I50:P50"/>
    <mergeCell ref="I51:P51"/>
    <mergeCell ref="I52:P52"/>
    <mergeCell ref="I53:P53"/>
    <mergeCell ref="I54:P54"/>
    <mergeCell ref="I55:P55"/>
    <mergeCell ref="D58:H58"/>
    <mergeCell ref="D59:H59"/>
    <mergeCell ref="D60:H60"/>
    <mergeCell ref="D61:H61"/>
    <mergeCell ref="D62:H62"/>
    <mergeCell ref="D63:H63"/>
    <mergeCell ref="I62:P62"/>
    <mergeCell ref="D55:H55"/>
    <mergeCell ref="D56:H56"/>
    <mergeCell ref="D57:H57"/>
    <mergeCell ref="B50:C52"/>
    <mergeCell ref="D50:H50"/>
    <mergeCell ref="D51:H51"/>
    <mergeCell ref="D52:H52"/>
    <mergeCell ref="D53:H53"/>
    <mergeCell ref="D54:H54"/>
    <mergeCell ref="B53:C60"/>
  </mergeCells>
  <phoneticPr fontId="4"/>
  <pageMargins left="0.51181102362204722" right="0.51181102362204722" top="0.55118110236220474" bottom="0.55118110236220474" header="0.31496062992125984" footer="0.31496062992125984"/>
  <pageSetup paperSize="9" scale="61" fitToHeight="0" orientation="portrait" r:id="rId1"/>
  <headerFooter>
    <oddFooter>&amp;P / &amp;N ページ</oddFooter>
  </headerFooter>
  <rowBreaks count="1" manualBreakCount="1">
    <brk id="60" max="15"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A835A-EDB6-453F-A88E-858E391D81B3}">
  <sheetPr>
    <pageSetUpPr fitToPage="1"/>
  </sheetPr>
  <dimension ref="A1:Y35"/>
  <sheetViews>
    <sheetView showGridLines="0" view="pageBreakPreview" zoomScaleNormal="100" zoomScaleSheetLayoutView="100" workbookViewId="0">
      <pane ySplit="7" topLeftCell="A8" activePane="bottomLeft" state="frozen"/>
      <selection pane="bottomLeft"/>
    </sheetView>
  </sheetViews>
  <sheetFormatPr defaultRowHeight="16.5" outlineLevelCol="1" x14ac:dyDescent="0.4"/>
  <cols>
    <col min="1" max="1" width="5" style="2" customWidth="1"/>
    <col min="2" max="3" width="100" style="2" customWidth="1"/>
    <col min="4" max="4" width="18.875" style="2" customWidth="1"/>
    <col min="5" max="24" width="9" style="2" customWidth="1" outlineLevel="1"/>
    <col min="25" max="25" width="3.375" style="2" bestFit="1" customWidth="1"/>
    <col min="26" max="16384" width="9" style="2"/>
  </cols>
  <sheetData>
    <row r="1" spans="1:25" s="25" customFormat="1" ht="30.75" x14ac:dyDescent="0.4">
      <c r="A1" s="28" t="s">
        <v>103</v>
      </c>
      <c r="W1" s="39" t="s">
        <v>130</v>
      </c>
      <c r="Y1" s="38" t="s">
        <v>129</v>
      </c>
    </row>
    <row r="2" spans="1:25" x14ac:dyDescent="0.4">
      <c r="A2" s="1"/>
      <c r="Y2" s="38" t="s">
        <v>129</v>
      </c>
    </row>
    <row r="3" spans="1:25" x14ac:dyDescent="0.4">
      <c r="A3" s="1"/>
      <c r="C3" s="24" t="s">
        <v>78</v>
      </c>
      <c r="D3" s="31"/>
      <c r="Y3" s="38" t="s">
        <v>129</v>
      </c>
    </row>
    <row r="4" spans="1:25" x14ac:dyDescent="0.4">
      <c r="A4" s="1"/>
      <c r="C4" s="24" t="s">
        <v>79</v>
      </c>
      <c r="D4" s="30"/>
      <c r="Y4" s="38" t="s">
        <v>129</v>
      </c>
    </row>
    <row r="5" spans="1:25" x14ac:dyDescent="0.4">
      <c r="A5" s="1"/>
      <c r="D5" s="1"/>
      <c r="E5" s="45" t="s">
        <v>14</v>
      </c>
      <c r="F5" s="43"/>
      <c r="G5" s="43"/>
      <c r="H5" s="43"/>
      <c r="I5" s="43"/>
      <c r="J5" s="46" t="s">
        <v>9</v>
      </c>
      <c r="K5" s="46"/>
      <c r="L5" s="46"/>
      <c r="M5" s="47" t="s">
        <v>0</v>
      </c>
      <c r="N5" s="47"/>
      <c r="O5" s="47"/>
      <c r="P5" s="47"/>
      <c r="Q5" s="47"/>
      <c r="R5" s="47"/>
      <c r="S5" s="47"/>
      <c r="T5" s="47"/>
      <c r="U5" s="47" t="s">
        <v>124</v>
      </c>
      <c r="V5" s="47"/>
      <c r="W5" s="47"/>
      <c r="Y5" s="38" t="s">
        <v>129</v>
      </c>
    </row>
    <row r="6" spans="1:25" ht="187.5" customHeight="1" x14ac:dyDescent="0.4">
      <c r="A6" s="34" t="s">
        <v>33</v>
      </c>
      <c r="B6" s="35" t="s">
        <v>16</v>
      </c>
      <c r="C6" s="36" t="s">
        <v>77</v>
      </c>
      <c r="D6" s="34" t="s">
        <v>48</v>
      </c>
      <c r="E6" s="37" t="s">
        <v>3</v>
      </c>
      <c r="F6" s="37" t="s">
        <v>11</v>
      </c>
      <c r="G6" s="37" t="s">
        <v>4</v>
      </c>
      <c r="H6" s="37" t="s">
        <v>5</v>
      </c>
      <c r="I6" s="37" t="s">
        <v>12</v>
      </c>
      <c r="J6" s="33" t="s">
        <v>38</v>
      </c>
      <c r="K6" s="33" t="s">
        <v>39</v>
      </c>
      <c r="L6" s="33" t="s">
        <v>15</v>
      </c>
      <c r="M6" s="33" t="s">
        <v>1</v>
      </c>
      <c r="N6" s="33" t="s">
        <v>2</v>
      </c>
      <c r="O6" s="33" t="s">
        <v>10</v>
      </c>
      <c r="P6" s="33" t="s">
        <v>34</v>
      </c>
      <c r="Q6" s="33" t="s">
        <v>6</v>
      </c>
      <c r="R6" s="33" t="s">
        <v>35</v>
      </c>
      <c r="S6" s="33" t="s">
        <v>36</v>
      </c>
      <c r="T6" s="33" t="s">
        <v>37</v>
      </c>
      <c r="U6" s="33" t="s">
        <v>128</v>
      </c>
      <c r="V6" s="33" t="s">
        <v>7</v>
      </c>
      <c r="W6" s="33" t="s">
        <v>40</v>
      </c>
      <c r="X6" s="32" t="s">
        <v>51</v>
      </c>
      <c r="Y6" s="38" t="s">
        <v>129</v>
      </c>
    </row>
    <row r="7" spans="1:25" ht="17.25" x14ac:dyDescent="0.4">
      <c r="A7" s="13"/>
      <c r="B7" s="13"/>
      <c r="C7" s="13"/>
      <c r="D7" s="13"/>
      <c r="E7" s="4"/>
      <c r="F7" s="4"/>
      <c r="G7" s="4"/>
      <c r="H7" s="4"/>
      <c r="I7" s="4"/>
      <c r="J7" s="3"/>
      <c r="K7" s="4"/>
      <c r="L7" s="3"/>
      <c r="M7" s="4"/>
      <c r="N7" s="4"/>
      <c r="O7" s="4"/>
      <c r="P7" s="4"/>
      <c r="Q7" s="4"/>
      <c r="R7" s="4"/>
      <c r="S7" s="4"/>
      <c r="T7" s="4"/>
      <c r="U7" s="4"/>
      <c r="V7" s="4"/>
      <c r="W7" s="4"/>
      <c r="X7" s="4"/>
      <c r="Y7" s="38" t="s">
        <v>129</v>
      </c>
    </row>
    <row r="8" spans="1:25" ht="60" customHeight="1" x14ac:dyDescent="0.4">
      <c r="A8" s="14">
        <v>1</v>
      </c>
      <c r="B8" s="15" t="s">
        <v>25</v>
      </c>
      <c r="C8" s="20" t="s">
        <v>61</v>
      </c>
      <c r="D8" s="8"/>
      <c r="E8" s="6" t="s">
        <v>8</v>
      </c>
      <c r="F8" s="6"/>
      <c r="G8" s="6"/>
      <c r="H8" s="6"/>
      <c r="I8" s="6"/>
      <c r="J8" s="6"/>
      <c r="K8" s="6" t="s">
        <v>13</v>
      </c>
      <c r="L8" s="6"/>
      <c r="M8" s="6"/>
      <c r="N8" s="6"/>
      <c r="O8" s="6"/>
      <c r="P8" s="6"/>
      <c r="Q8" s="6"/>
      <c r="R8" s="6"/>
      <c r="S8" s="6"/>
      <c r="T8" s="6"/>
      <c r="U8" s="6"/>
      <c r="V8" s="6"/>
      <c r="W8" s="6"/>
      <c r="X8" s="17">
        <v>5</v>
      </c>
      <c r="Y8" s="38" t="s">
        <v>129</v>
      </c>
    </row>
    <row r="9" spans="1:25" ht="60" customHeight="1" x14ac:dyDescent="0.4">
      <c r="A9" s="14">
        <v>2</v>
      </c>
      <c r="B9" s="16" t="s">
        <v>41</v>
      </c>
      <c r="C9" s="21" t="s">
        <v>62</v>
      </c>
      <c r="D9" s="8"/>
      <c r="E9" s="6" t="s">
        <v>8</v>
      </c>
      <c r="F9" s="6" t="s">
        <v>8</v>
      </c>
      <c r="G9" s="6"/>
      <c r="H9" s="6"/>
      <c r="I9" s="6"/>
      <c r="J9" s="6"/>
      <c r="K9" s="6"/>
      <c r="L9" s="6"/>
      <c r="M9" s="6" t="s">
        <v>17</v>
      </c>
      <c r="N9" s="6" t="s">
        <v>17</v>
      </c>
      <c r="O9" s="6"/>
      <c r="P9" s="6"/>
      <c r="Q9" s="6" t="s">
        <v>13</v>
      </c>
      <c r="R9" s="6"/>
      <c r="S9" s="6"/>
      <c r="T9" s="6"/>
      <c r="U9" s="6"/>
      <c r="V9" s="6"/>
      <c r="W9" s="6"/>
      <c r="X9" s="17">
        <v>5</v>
      </c>
      <c r="Y9" s="38" t="s">
        <v>129</v>
      </c>
    </row>
    <row r="10" spans="1:25" ht="69" x14ac:dyDescent="0.4">
      <c r="A10" s="14">
        <v>3</v>
      </c>
      <c r="B10" s="15" t="s">
        <v>26</v>
      </c>
      <c r="C10" s="20" t="s">
        <v>60</v>
      </c>
      <c r="D10" s="8"/>
      <c r="E10" s="6" t="s">
        <v>8</v>
      </c>
      <c r="F10" s="6"/>
      <c r="G10" s="6"/>
      <c r="H10" s="6"/>
      <c r="I10" s="6"/>
      <c r="J10" s="6"/>
      <c r="K10" s="6" t="s">
        <v>13</v>
      </c>
      <c r="L10" s="6"/>
      <c r="M10" s="6" t="s">
        <v>13</v>
      </c>
      <c r="N10" s="6"/>
      <c r="O10" s="6"/>
      <c r="P10" s="6"/>
      <c r="Q10" s="6"/>
      <c r="R10" s="6" t="s">
        <v>13</v>
      </c>
      <c r="S10" s="6"/>
      <c r="T10" s="6"/>
      <c r="U10" s="6" t="s">
        <v>13</v>
      </c>
      <c r="V10" s="6"/>
      <c r="W10" s="6"/>
      <c r="X10" s="17">
        <v>5</v>
      </c>
      <c r="Y10" s="38" t="s">
        <v>129</v>
      </c>
    </row>
    <row r="11" spans="1:25" ht="60" customHeight="1" x14ac:dyDescent="0.4">
      <c r="A11" s="14">
        <v>4</v>
      </c>
      <c r="B11" s="15" t="s">
        <v>23</v>
      </c>
      <c r="C11" s="20" t="s">
        <v>101</v>
      </c>
      <c r="D11" s="8"/>
      <c r="E11" s="6" t="s">
        <v>8</v>
      </c>
      <c r="F11" s="6"/>
      <c r="G11" s="6"/>
      <c r="H11" s="6"/>
      <c r="I11" s="6"/>
      <c r="J11" s="6"/>
      <c r="K11" s="6" t="s">
        <v>13</v>
      </c>
      <c r="L11" s="6"/>
      <c r="M11" s="6"/>
      <c r="N11" s="6"/>
      <c r="O11" s="6"/>
      <c r="P11" s="6"/>
      <c r="Q11" s="6"/>
      <c r="R11" s="6"/>
      <c r="S11" s="6"/>
      <c r="T11" s="6"/>
      <c r="U11" s="6"/>
      <c r="V11" s="6"/>
      <c r="W11" s="6"/>
      <c r="X11" s="17">
        <v>5</v>
      </c>
      <c r="Y11" s="38" t="s">
        <v>129</v>
      </c>
    </row>
    <row r="12" spans="1:25" ht="60" customHeight="1" x14ac:dyDescent="0.4">
      <c r="A12" s="14">
        <v>5</v>
      </c>
      <c r="B12" s="15" t="s">
        <v>44</v>
      </c>
      <c r="C12" s="20" t="s">
        <v>58</v>
      </c>
      <c r="D12" s="8"/>
      <c r="E12" s="6" t="s">
        <v>8</v>
      </c>
      <c r="F12" s="6"/>
      <c r="G12" s="6"/>
      <c r="H12" s="6"/>
      <c r="I12" s="6"/>
      <c r="J12" s="6"/>
      <c r="K12" s="6"/>
      <c r="L12" s="6"/>
      <c r="M12" s="6"/>
      <c r="N12" s="6"/>
      <c r="O12" s="6" t="s">
        <v>13</v>
      </c>
      <c r="P12" s="6" t="s">
        <v>13</v>
      </c>
      <c r="Q12" s="6"/>
      <c r="R12" s="6"/>
      <c r="S12" s="6" t="s">
        <v>17</v>
      </c>
      <c r="T12" s="6" t="s">
        <v>17</v>
      </c>
      <c r="U12" s="6"/>
      <c r="V12" s="6"/>
      <c r="W12" s="6"/>
      <c r="X12" s="17">
        <v>5</v>
      </c>
      <c r="Y12" s="38" t="s">
        <v>129</v>
      </c>
    </row>
    <row r="13" spans="1:25" ht="60" customHeight="1" x14ac:dyDescent="0.4">
      <c r="A13" s="14">
        <v>6</v>
      </c>
      <c r="B13" s="15" t="s">
        <v>45</v>
      </c>
      <c r="C13" s="20" t="s">
        <v>63</v>
      </c>
      <c r="D13" s="8"/>
      <c r="E13" s="6" t="s">
        <v>8</v>
      </c>
      <c r="F13" s="6"/>
      <c r="G13" s="6"/>
      <c r="H13" s="6"/>
      <c r="I13" s="6"/>
      <c r="J13" s="6"/>
      <c r="K13" s="6"/>
      <c r="L13" s="6"/>
      <c r="M13" s="6"/>
      <c r="N13" s="6"/>
      <c r="O13" s="6" t="s">
        <v>17</v>
      </c>
      <c r="P13" s="6" t="s">
        <v>13</v>
      </c>
      <c r="Q13" s="6"/>
      <c r="R13" s="6" t="s">
        <v>13</v>
      </c>
      <c r="S13" s="6"/>
      <c r="T13" s="6" t="s">
        <v>17</v>
      </c>
      <c r="U13" s="6"/>
      <c r="V13" s="6"/>
      <c r="W13" s="6"/>
      <c r="X13" s="17">
        <v>5</v>
      </c>
      <c r="Y13" s="38" t="s">
        <v>129</v>
      </c>
    </row>
    <row r="14" spans="1:25" ht="60" customHeight="1" x14ac:dyDescent="0.4">
      <c r="A14" s="14">
        <v>7</v>
      </c>
      <c r="B14" s="16" t="s">
        <v>55</v>
      </c>
      <c r="C14" s="21" t="s">
        <v>64</v>
      </c>
      <c r="D14" s="8"/>
      <c r="E14" s="6"/>
      <c r="F14" s="6" t="s">
        <v>8</v>
      </c>
      <c r="G14" s="6"/>
      <c r="H14" s="6"/>
      <c r="I14" s="6"/>
      <c r="J14" s="6"/>
      <c r="K14" s="6"/>
      <c r="L14" s="6"/>
      <c r="M14" s="6" t="s">
        <v>13</v>
      </c>
      <c r="N14" s="6" t="s">
        <v>13</v>
      </c>
      <c r="O14" s="6"/>
      <c r="P14" s="6"/>
      <c r="Q14" s="6" t="s">
        <v>13</v>
      </c>
      <c r="R14" s="6"/>
      <c r="S14" s="6"/>
      <c r="T14" s="6"/>
      <c r="U14" s="6"/>
      <c r="V14" s="6"/>
      <c r="W14" s="6"/>
      <c r="X14" s="17">
        <v>5</v>
      </c>
      <c r="Y14" s="38" t="s">
        <v>129</v>
      </c>
    </row>
    <row r="15" spans="1:25" ht="60" customHeight="1" x14ac:dyDescent="0.4">
      <c r="A15" s="14">
        <v>8</v>
      </c>
      <c r="B15" s="15" t="s">
        <v>27</v>
      </c>
      <c r="C15" s="20" t="s">
        <v>65</v>
      </c>
      <c r="D15" s="8"/>
      <c r="E15" s="6"/>
      <c r="F15" s="6" t="s">
        <v>8</v>
      </c>
      <c r="G15" s="6" t="s">
        <v>8</v>
      </c>
      <c r="H15" s="6"/>
      <c r="I15" s="6"/>
      <c r="J15" s="6"/>
      <c r="K15" s="6"/>
      <c r="L15" s="6" t="s">
        <v>13</v>
      </c>
      <c r="M15" s="6"/>
      <c r="N15" s="6"/>
      <c r="O15" s="6"/>
      <c r="P15" s="6"/>
      <c r="Q15" s="6"/>
      <c r="R15" s="6"/>
      <c r="S15" s="6"/>
      <c r="T15" s="6"/>
      <c r="U15" s="6"/>
      <c r="V15" s="6"/>
      <c r="W15" s="6"/>
      <c r="X15" s="17">
        <v>5</v>
      </c>
      <c r="Y15" s="38" t="s">
        <v>129</v>
      </c>
    </row>
    <row r="16" spans="1:25" ht="60" customHeight="1" x14ac:dyDescent="0.4">
      <c r="A16" s="14">
        <v>9</v>
      </c>
      <c r="B16" s="15" t="s">
        <v>42</v>
      </c>
      <c r="C16" s="20" t="s">
        <v>59</v>
      </c>
      <c r="D16" s="8"/>
      <c r="E16" s="6"/>
      <c r="F16" s="6"/>
      <c r="G16" s="6" t="s">
        <v>8</v>
      </c>
      <c r="H16" s="6"/>
      <c r="I16" s="6" t="s">
        <v>8</v>
      </c>
      <c r="J16" s="6"/>
      <c r="K16" s="6"/>
      <c r="L16" s="6"/>
      <c r="M16" s="6"/>
      <c r="N16" s="6"/>
      <c r="O16" s="6"/>
      <c r="P16" s="6" t="s">
        <v>13</v>
      </c>
      <c r="Q16" s="6"/>
      <c r="R16" s="6"/>
      <c r="S16" s="6"/>
      <c r="T16" s="6"/>
      <c r="U16" s="6"/>
      <c r="V16" s="6"/>
      <c r="W16" s="6"/>
      <c r="X16" s="17">
        <v>5</v>
      </c>
      <c r="Y16" s="38" t="s">
        <v>129</v>
      </c>
    </row>
    <row r="17" spans="1:25" ht="60" customHeight="1" x14ac:dyDescent="0.4">
      <c r="A17" s="14">
        <v>10</v>
      </c>
      <c r="B17" s="15" t="s">
        <v>18</v>
      </c>
      <c r="C17" s="20" t="s">
        <v>66</v>
      </c>
      <c r="D17" s="8"/>
      <c r="E17" s="6"/>
      <c r="F17" s="6"/>
      <c r="G17" s="6" t="s">
        <v>8</v>
      </c>
      <c r="H17" s="6"/>
      <c r="I17" s="6"/>
      <c r="J17" s="6"/>
      <c r="K17" s="6"/>
      <c r="L17" s="6"/>
      <c r="M17" s="6"/>
      <c r="N17" s="6"/>
      <c r="O17" s="6"/>
      <c r="P17" s="6" t="s">
        <v>13</v>
      </c>
      <c r="Q17" s="6"/>
      <c r="R17" s="6"/>
      <c r="S17" s="6"/>
      <c r="T17" s="6" t="s">
        <v>13</v>
      </c>
      <c r="U17" s="6"/>
      <c r="V17" s="6"/>
      <c r="W17" s="6"/>
      <c r="X17" s="17">
        <v>5</v>
      </c>
      <c r="Y17" s="38" t="s">
        <v>129</v>
      </c>
    </row>
    <row r="18" spans="1:25" ht="60" customHeight="1" x14ac:dyDescent="0.4">
      <c r="A18" s="14">
        <v>11</v>
      </c>
      <c r="B18" s="15" t="s">
        <v>22</v>
      </c>
      <c r="C18" s="20" t="s">
        <v>108</v>
      </c>
      <c r="D18" s="8"/>
      <c r="E18" s="6"/>
      <c r="F18" s="6"/>
      <c r="G18" s="6" t="s">
        <v>8</v>
      </c>
      <c r="H18" s="6"/>
      <c r="I18" s="6"/>
      <c r="J18" s="6"/>
      <c r="K18" s="6"/>
      <c r="L18" s="6"/>
      <c r="M18" s="6" t="s">
        <v>13</v>
      </c>
      <c r="N18" s="6"/>
      <c r="O18" s="6"/>
      <c r="P18" s="6"/>
      <c r="Q18" s="6" t="s">
        <v>13</v>
      </c>
      <c r="R18" s="6"/>
      <c r="S18" s="6"/>
      <c r="T18" s="6"/>
      <c r="U18" s="6"/>
      <c r="V18" s="6"/>
      <c r="W18" s="6"/>
      <c r="X18" s="17">
        <v>5</v>
      </c>
      <c r="Y18" s="38" t="s">
        <v>129</v>
      </c>
    </row>
    <row r="19" spans="1:25" ht="86.25" x14ac:dyDescent="0.4">
      <c r="A19" s="14">
        <v>12</v>
      </c>
      <c r="B19" s="15" t="s">
        <v>109</v>
      </c>
      <c r="C19" s="20" t="s">
        <v>67</v>
      </c>
      <c r="D19" s="8"/>
      <c r="E19" s="6"/>
      <c r="F19" s="6"/>
      <c r="G19" s="6" t="s">
        <v>8</v>
      </c>
      <c r="H19" s="6"/>
      <c r="I19" s="6"/>
      <c r="J19" s="6"/>
      <c r="K19" s="6"/>
      <c r="L19" s="6"/>
      <c r="M19" s="6"/>
      <c r="N19" s="6"/>
      <c r="O19" s="6"/>
      <c r="P19" s="6"/>
      <c r="Q19" s="6"/>
      <c r="R19" s="6"/>
      <c r="S19" s="6"/>
      <c r="T19" s="6"/>
      <c r="U19" s="6"/>
      <c r="V19" s="6"/>
      <c r="W19" s="6" t="s">
        <v>13</v>
      </c>
      <c r="X19" s="17">
        <v>5</v>
      </c>
      <c r="Y19" s="38" t="s">
        <v>129</v>
      </c>
    </row>
    <row r="20" spans="1:25" ht="60" customHeight="1" x14ac:dyDescent="0.4">
      <c r="A20" s="14">
        <v>13</v>
      </c>
      <c r="B20" s="15" t="s">
        <v>110</v>
      </c>
      <c r="C20" s="20" t="s">
        <v>68</v>
      </c>
      <c r="D20" s="8"/>
      <c r="E20" s="6"/>
      <c r="F20" s="6"/>
      <c r="G20" s="6" t="s">
        <v>8</v>
      </c>
      <c r="H20" s="6"/>
      <c r="I20" s="6"/>
      <c r="J20" s="6"/>
      <c r="K20" s="6" t="s">
        <v>13</v>
      </c>
      <c r="L20" s="6"/>
      <c r="M20" s="6"/>
      <c r="N20" s="6"/>
      <c r="O20" s="6"/>
      <c r="P20" s="6"/>
      <c r="Q20" s="6"/>
      <c r="R20" s="6"/>
      <c r="S20" s="6"/>
      <c r="T20" s="6"/>
      <c r="U20" s="6"/>
      <c r="V20" s="6"/>
      <c r="W20" s="6" t="s">
        <v>13</v>
      </c>
      <c r="X20" s="17">
        <v>5</v>
      </c>
      <c r="Y20" s="38" t="s">
        <v>129</v>
      </c>
    </row>
    <row r="21" spans="1:25" ht="60" customHeight="1" x14ac:dyDescent="0.4">
      <c r="A21" s="14">
        <v>14</v>
      </c>
      <c r="B21" s="16" t="s">
        <v>43</v>
      </c>
      <c r="C21" s="21" t="s">
        <v>69</v>
      </c>
      <c r="D21" s="8"/>
      <c r="E21" s="6"/>
      <c r="F21" s="6"/>
      <c r="G21" s="6" t="s">
        <v>8</v>
      </c>
      <c r="H21" s="6"/>
      <c r="I21" s="6" t="s">
        <v>8</v>
      </c>
      <c r="J21" s="6"/>
      <c r="K21" s="6"/>
      <c r="L21" s="6"/>
      <c r="M21" s="6"/>
      <c r="N21" s="6"/>
      <c r="O21" s="6"/>
      <c r="P21" s="6" t="s">
        <v>13</v>
      </c>
      <c r="Q21" s="6"/>
      <c r="R21" s="6"/>
      <c r="S21" s="6"/>
      <c r="T21" s="6" t="s">
        <v>127</v>
      </c>
      <c r="U21" s="6"/>
      <c r="V21" s="6"/>
      <c r="W21" s="6"/>
      <c r="X21" s="17">
        <v>5</v>
      </c>
      <c r="Y21" s="38" t="s">
        <v>129</v>
      </c>
    </row>
    <row r="22" spans="1:25" ht="60" customHeight="1" x14ac:dyDescent="0.4">
      <c r="A22" s="14">
        <v>15</v>
      </c>
      <c r="B22" s="15" t="s">
        <v>28</v>
      </c>
      <c r="C22" s="20" t="s">
        <v>70</v>
      </c>
      <c r="D22" s="8"/>
      <c r="E22" s="6"/>
      <c r="F22" s="6"/>
      <c r="G22" s="6" t="s">
        <v>8</v>
      </c>
      <c r="H22" s="6"/>
      <c r="I22" s="6"/>
      <c r="J22" s="6"/>
      <c r="K22" s="6"/>
      <c r="L22" s="6"/>
      <c r="M22" s="6"/>
      <c r="N22" s="6"/>
      <c r="O22" s="6" t="s">
        <v>17</v>
      </c>
      <c r="P22" s="6" t="s">
        <v>13</v>
      </c>
      <c r="Q22" s="6"/>
      <c r="R22" s="6"/>
      <c r="S22" s="6"/>
      <c r="T22" s="6" t="s">
        <v>17</v>
      </c>
      <c r="U22" s="6"/>
      <c r="V22" s="6"/>
      <c r="W22" s="6"/>
      <c r="X22" s="17">
        <v>5</v>
      </c>
      <c r="Y22" s="38" t="s">
        <v>129</v>
      </c>
    </row>
    <row r="23" spans="1:25" ht="60" customHeight="1" x14ac:dyDescent="0.4">
      <c r="A23" s="14">
        <v>16</v>
      </c>
      <c r="B23" s="15" t="s">
        <v>46</v>
      </c>
      <c r="C23" s="20" t="s">
        <v>71</v>
      </c>
      <c r="D23" s="8"/>
      <c r="E23" s="6"/>
      <c r="F23" s="6"/>
      <c r="G23" s="6"/>
      <c r="H23" s="6" t="s">
        <v>8</v>
      </c>
      <c r="I23" s="6"/>
      <c r="J23" s="6"/>
      <c r="K23" s="6"/>
      <c r="L23" s="6"/>
      <c r="M23" s="6"/>
      <c r="N23" s="6"/>
      <c r="O23" s="6"/>
      <c r="P23" s="6" t="s">
        <v>13</v>
      </c>
      <c r="Q23" s="6"/>
      <c r="R23" s="6"/>
      <c r="S23" s="6"/>
      <c r="T23" s="6" t="s">
        <v>17</v>
      </c>
      <c r="U23" s="6"/>
      <c r="V23" s="6"/>
      <c r="W23" s="6"/>
      <c r="X23" s="17">
        <v>5</v>
      </c>
      <c r="Y23" s="38" t="s">
        <v>129</v>
      </c>
    </row>
    <row r="24" spans="1:25" ht="60" customHeight="1" x14ac:dyDescent="0.4">
      <c r="A24" s="14">
        <v>17</v>
      </c>
      <c r="B24" s="16" t="s">
        <v>20</v>
      </c>
      <c r="C24" s="21" t="s">
        <v>72</v>
      </c>
      <c r="D24" s="8"/>
      <c r="E24" s="6"/>
      <c r="F24" s="6"/>
      <c r="G24" s="6"/>
      <c r="H24" s="6" t="s">
        <v>8</v>
      </c>
      <c r="I24" s="6"/>
      <c r="J24" s="6" t="s">
        <v>13</v>
      </c>
      <c r="K24" s="6"/>
      <c r="L24" s="6"/>
      <c r="M24" s="6"/>
      <c r="N24" s="6"/>
      <c r="O24" s="6" t="s">
        <v>17</v>
      </c>
      <c r="P24" s="6"/>
      <c r="Q24" s="6"/>
      <c r="R24" s="6"/>
      <c r="S24" s="6" t="s">
        <v>17</v>
      </c>
      <c r="T24" s="6"/>
      <c r="U24" s="6"/>
      <c r="V24" s="6" t="s">
        <v>13</v>
      </c>
      <c r="W24" s="6"/>
      <c r="X24" s="17">
        <v>5</v>
      </c>
      <c r="Y24" s="38" t="s">
        <v>129</v>
      </c>
    </row>
    <row r="25" spans="1:25" ht="60" customHeight="1" x14ac:dyDescent="0.4">
      <c r="A25" s="14">
        <v>18</v>
      </c>
      <c r="B25" s="16" t="s">
        <v>29</v>
      </c>
      <c r="C25" s="21" t="s">
        <v>57</v>
      </c>
      <c r="D25" s="8"/>
      <c r="E25" s="6"/>
      <c r="F25" s="6"/>
      <c r="G25" s="6"/>
      <c r="H25" s="6"/>
      <c r="I25" s="6" t="s">
        <v>8</v>
      </c>
      <c r="J25" s="6"/>
      <c r="K25" s="6"/>
      <c r="L25" s="6"/>
      <c r="M25" s="6"/>
      <c r="N25" s="6" t="s">
        <v>13</v>
      </c>
      <c r="O25" s="6"/>
      <c r="P25" s="6" t="s">
        <v>13</v>
      </c>
      <c r="Q25" s="6" t="s">
        <v>17</v>
      </c>
      <c r="R25" s="6"/>
      <c r="S25" s="6"/>
      <c r="T25" s="6"/>
      <c r="U25" s="6"/>
      <c r="V25" s="6"/>
      <c r="W25" s="6"/>
      <c r="X25" s="17">
        <v>5</v>
      </c>
      <c r="Y25" s="38" t="s">
        <v>129</v>
      </c>
    </row>
    <row r="26" spans="1:25" ht="60" customHeight="1" x14ac:dyDescent="0.4">
      <c r="A26" s="14">
        <v>19</v>
      </c>
      <c r="B26" s="15" t="s">
        <v>24</v>
      </c>
      <c r="C26" s="20" t="s">
        <v>56</v>
      </c>
      <c r="D26" s="8"/>
      <c r="E26" s="6"/>
      <c r="F26" s="6"/>
      <c r="G26" s="6"/>
      <c r="H26" s="6"/>
      <c r="I26" s="6" t="s">
        <v>8</v>
      </c>
      <c r="J26" s="6"/>
      <c r="K26" s="6"/>
      <c r="L26" s="6"/>
      <c r="M26" s="6"/>
      <c r="N26" s="6" t="s">
        <v>13</v>
      </c>
      <c r="O26" s="6"/>
      <c r="P26" s="6" t="s">
        <v>13</v>
      </c>
      <c r="Q26" s="6" t="s">
        <v>17</v>
      </c>
      <c r="R26" s="6"/>
      <c r="S26" s="6"/>
      <c r="T26" s="6"/>
      <c r="U26" s="6"/>
      <c r="V26" s="6"/>
      <c r="W26" s="6"/>
      <c r="X26" s="17">
        <v>5</v>
      </c>
      <c r="Y26" s="38" t="s">
        <v>129</v>
      </c>
    </row>
    <row r="27" spans="1:25" ht="60" customHeight="1" x14ac:dyDescent="0.4">
      <c r="A27" s="14">
        <v>20</v>
      </c>
      <c r="B27" s="15" t="s">
        <v>30</v>
      </c>
      <c r="C27" s="20" t="s">
        <v>73</v>
      </c>
      <c r="D27" s="8"/>
      <c r="E27" s="6"/>
      <c r="F27" s="6"/>
      <c r="G27" s="6"/>
      <c r="H27" s="6"/>
      <c r="I27" s="6" t="s">
        <v>8</v>
      </c>
      <c r="J27" s="6"/>
      <c r="K27" s="6"/>
      <c r="L27" s="6"/>
      <c r="M27" s="6"/>
      <c r="N27" s="6" t="s">
        <v>17</v>
      </c>
      <c r="O27" s="6"/>
      <c r="P27" s="6" t="s">
        <v>13</v>
      </c>
      <c r="Q27" s="6"/>
      <c r="R27" s="6"/>
      <c r="S27" s="6"/>
      <c r="T27" s="6"/>
      <c r="U27" s="6"/>
      <c r="V27" s="6"/>
      <c r="W27" s="6"/>
      <c r="X27" s="17">
        <v>5</v>
      </c>
      <c r="Y27" s="38" t="s">
        <v>129</v>
      </c>
    </row>
    <row r="28" spans="1:25" ht="34.5" x14ac:dyDescent="0.4">
      <c r="A28" s="14">
        <v>21</v>
      </c>
      <c r="B28" s="15" t="s">
        <v>21</v>
      </c>
      <c r="C28" s="20" t="s">
        <v>100</v>
      </c>
      <c r="D28" s="8"/>
      <c r="E28" s="6"/>
      <c r="F28" s="6"/>
      <c r="G28" s="6"/>
      <c r="H28" s="6"/>
      <c r="I28" s="6" t="s">
        <v>8</v>
      </c>
      <c r="J28" s="6"/>
      <c r="K28" s="6"/>
      <c r="L28" s="6"/>
      <c r="M28" s="6"/>
      <c r="N28" s="6"/>
      <c r="O28" s="6"/>
      <c r="P28" s="6" t="s">
        <v>13</v>
      </c>
      <c r="Q28" s="6"/>
      <c r="R28" s="6"/>
      <c r="S28" s="6"/>
      <c r="T28" s="6"/>
      <c r="U28" s="6"/>
      <c r="V28" s="6"/>
      <c r="W28" s="6"/>
      <c r="X28" s="17">
        <v>5</v>
      </c>
      <c r="Y28" s="38" t="s">
        <v>129</v>
      </c>
    </row>
    <row r="29" spans="1:25" ht="60" customHeight="1" x14ac:dyDescent="0.4">
      <c r="A29" s="14">
        <v>22</v>
      </c>
      <c r="B29" s="15" t="s">
        <v>19</v>
      </c>
      <c r="C29" s="20" t="s">
        <v>99</v>
      </c>
      <c r="D29" s="8"/>
      <c r="E29" s="6"/>
      <c r="F29" s="6"/>
      <c r="G29" s="6"/>
      <c r="H29" s="6"/>
      <c r="I29" s="6" t="s">
        <v>8</v>
      </c>
      <c r="J29" s="6"/>
      <c r="K29" s="6" t="s">
        <v>17</v>
      </c>
      <c r="L29" s="6" t="s">
        <v>17</v>
      </c>
      <c r="M29" s="6"/>
      <c r="N29" s="6" t="s">
        <v>17</v>
      </c>
      <c r="O29" s="6"/>
      <c r="P29" s="6"/>
      <c r="Q29" s="6" t="s">
        <v>17</v>
      </c>
      <c r="R29" s="6"/>
      <c r="S29" s="6"/>
      <c r="T29" s="6"/>
      <c r="U29" s="6"/>
      <c r="V29" s="6"/>
      <c r="W29" s="6"/>
      <c r="X29" s="17">
        <v>5</v>
      </c>
      <c r="Y29" s="38" t="s">
        <v>129</v>
      </c>
    </row>
    <row r="30" spans="1:25" ht="60" customHeight="1" x14ac:dyDescent="0.4">
      <c r="A30" s="14">
        <v>23</v>
      </c>
      <c r="B30" s="16" t="s">
        <v>31</v>
      </c>
      <c r="C30" s="21" t="s">
        <v>74</v>
      </c>
      <c r="D30" s="8"/>
      <c r="E30" s="6"/>
      <c r="F30" s="6"/>
      <c r="G30" s="6"/>
      <c r="H30" s="6"/>
      <c r="I30" s="6" t="s">
        <v>8</v>
      </c>
      <c r="J30" s="6" t="s">
        <v>13</v>
      </c>
      <c r="K30" s="6"/>
      <c r="L30" s="6"/>
      <c r="M30" s="6" t="s">
        <v>13</v>
      </c>
      <c r="N30" s="6"/>
      <c r="O30" s="6"/>
      <c r="P30" s="6"/>
      <c r="Q30" s="6"/>
      <c r="R30" s="6"/>
      <c r="S30" s="6" t="s">
        <v>13</v>
      </c>
      <c r="T30" s="6"/>
      <c r="U30" s="6"/>
      <c r="V30" s="6"/>
      <c r="W30" s="6"/>
      <c r="X30" s="17">
        <v>5</v>
      </c>
      <c r="Y30" s="38" t="s">
        <v>129</v>
      </c>
    </row>
    <row r="31" spans="1:25" ht="60" customHeight="1" x14ac:dyDescent="0.4">
      <c r="A31" s="14">
        <v>24</v>
      </c>
      <c r="B31" s="15" t="s">
        <v>32</v>
      </c>
      <c r="C31" s="20" t="s">
        <v>75</v>
      </c>
      <c r="D31" s="8"/>
      <c r="E31" s="6"/>
      <c r="F31" s="6"/>
      <c r="G31" s="6"/>
      <c r="H31" s="6"/>
      <c r="I31" s="6" t="s">
        <v>8</v>
      </c>
      <c r="J31" s="6"/>
      <c r="K31" s="6"/>
      <c r="L31" s="6"/>
      <c r="M31" s="6"/>
      <c r="N31" s="6"/>
      <c r="O31" s="6"/>
      <c r="P31" s="6" t="s">
        <v>13</v>
      </c>
      <c r="Q31" s="6"/>
      <c r="R31" s="6"/>
      <c r="S31" s="6"/>
      <c r="T31" s="6"/>
      <c r="U31" s="6"/>
      <c r="V31" s="6"/>
      <c r="W31" s="6"/>
      <c r="X31" s="17">
        <v>5</v>
      </c>
      <c r="Y31" s="38" t="s">
        <v>129</v>
      </c>
    </row>
    <row r="32" spans="1:25" ht="60" customHeight="1" x14ac:dyDescent="0.4">
      <c r="A32" s="14">
        <v>25</v>
      </c>
      <c r="B32" s="15" t="s">
        <v>47</v>
      </c>
      <c r="C32" s="20" t="s">
        <v>76</v>
      </c>
      <c r="D32" s="8"/>
      <c r="E32" s="6"/>
      <c r="F32" s="6"/>
      <c r="G32" s="6"/>
      <c r="H32" s="6"/>
      <c r="I32" s="6" t="s">
        <v>8</v>
      </c>
      <c r="J32" s="6"/>
      <c r="K32" s="6"/>
      <c r="L32" s="6" t="s">
        <v>13</v>
      </c>
      <c r="M32" s="6"/>
      <c r="N32" s="6"/>
      <c r="O32" s="6"/>
      <c r="P32" s="6"/>
      <c r="Q32" s="6"/>
      <c r="R32" s="6"/>
      <c r="S32" s="6"/>
      <c r="T32" s="6"/>
      <c r="U32" s="6"/>
      <c r="V32" s="6"/>
      <c r="W32" s="6"/>
      <c r="X32" s="17">
        <v>5</v>
      </c>
      <c r="Y32" s="38" t="s">
        <v>129</v>
      </c>
    </row>
    <row r="33" spans="1:25" ht="48.75" customHeight="1" x14ac:dyDescent="0.4">
      <c r="A33" s="38"/>
      <c r="E33" s="7">
        <f t="shared" ref="E33:W33" si="0">COUNTIF(E8:E32,"○")+COUNTIF(E4:E32,"△")</f>
        <v>6</v>
      </c>
      <c r="F33" s="7">
        <f t="shared" si="0"/>
        <v>3</v>
      </c>
      <c r="G33" s="7">
        <f t="shared" si="0"/>
        <v>8</v>
      </c>
      <c r="H33" s="7">
        <f t="shared" si="0"/>
        <v>2</v>
      </c>
      <c r="I33" s="7">
        <f t="shared" si="0"/>
        <v>10</v>
      </c>
      <c r="J33" s="7">
        <f t="shared" si="0"/>
        <v>2</v>
      </c>
      <c r="K33" s="7">
        <f t="shared" si="0"/>
        <v>5</v>
      </c>
      <c r="L33" s="7">
        <f t="shared" si="0"/>
        <v>3</v>
      </c>
      <c r="M33" s="7">
        <f t="shared" si="0"/>
        <v>5</v>
      </c>
      <c r="N33" s="7">
        <f t="shared" si="0"/>
        <v>6</v>
      </c>
      <c r="O33" s="7">
        <f t="shared" si="0"/>
        <v>4</v>
      </c>
      <c r="P33" s="7">
        <f t="shared" si="0"/>
        <v>12</v>
      </c>
      <c r="Q33" s="7">
        <f t="shared" si="0"/>
        <v>6</v>
      </c>
      <c r="R33" s="7">
        <f t="shared" si="0"/>
        <v>2</v>
      </c>
      <c r="S33" s="7">
        <f t="shared" si="0"/>
        <v>3</v>
      </c>
      <c r="T33" s="7">
        <f t="shared" si="0"/>
        <v>6</v>
      </c>
      <c r="U33" s="7">
        <f t="shared" si="0"/>
        <v>1</v>
      </c>
      <c r="V33" s="7">
        <f t="shared" si="0"/>
        <v>1</v>
      </c>
      <c r="W33" s="7">
        <f t="shared" si="0"/>
        <v>2</v>
      </c>
      <c r="Y33" s="38" t="s">
        <v>129</v>
      </c>
    </row>
    <row r="34" spans="1:25" x14ac:dyDescent="0.4">
      <c r="A34" s="38" t="s">
        <v>129</v>
      </c>
      <c r="B34" s="38" t="s">
        <v>129</v>
      </c>
      <c r="C34" s="38" t="s">
        <v>129</v>
      </c>
      <c r="D34" s="38" t="s">
        <v>129</v>
      </c>
      <c r="E34" s="38" t="s">
        <v>129</v>
      </c>
      <c r="F34" s="38" t="s">
        <v>129</v>
      </c>
      <c r="G34" s="38" t="s">
        <v>129</v>
      </c>
      <c r="H34" s="38" t="s">
        <v>129</v>
      </c>
      <c r="I34" s="38" t="s">
        <v>129</v>
      </c>
      <c r="J34" s="38" t="s">
        <v>129</v>
      </c>
      <c r="K34" s="38" t="s">
        <v>129</v>
      </c>
      <c r="L34" s="38" t="s">
        <v>129</v>
      </c>
      <c r="M34" s="38" t="s">
        <v>129</v>
      </c>
      <c r="N34" s="38" t="s">
        <v>129</v>
      </c>
      <c r="O34" s="38" t="s">
        <v>129</v>
      </c>
      <c r="P34" s="38" t="s">
        <v>129</v>
      </c>
      <c r="Q34" s="38" t="s">
        <v>129</v>
      </c>
      <c r="R34" s="38" t="s">
        <v>129</v>
      </c>
      <c r="S34" s="38" t="s">
        <v>129</v>
      </c>
      <c r="T34" s="38" t="s">
        <v>129</v>
      </c>
      <c r="U34" s="38" t="s">
        <v>129</v>
      </c>
      <c r="V34" s="38" t="s">
        <v>129</v>
      </c>
      <c r="W34" s="38" t="s">
        <v>129</v>
      </c>
      <c r="X34" s="38" t="s">
        <v>129</v>
      </c>
      <c r="Y34" s="38" t="s">
        <v>129</v>
      </c>
    </row>
    <row r="35" spans="1:25" x14ac:dyDescent="0.4">
      <c r="A35" s="38"/>
    </row>
  </sheetData>
  <sheetProtection algorithmName="SHA-512" hashValue="gtTvDPboUQ80xbednnH8lf8UA39AyzDq622xl/IwYstnyn50/CvnP9DyRx9yrypmu2fiNMhPvBnrJEm+i+TRGQ==" saltValue="gC+XpOlLlIvQqgLHVRcnsg==" spinCount="100000" sheet="1" objects="1" scenarios="1"/>
  <protectedRanges>
    <protectedRange sqref="D3:D4" name="範囲2"/>
    <protectedRange sqref="D8:D32" name="範囲1"/>
  </protectedRanges>
  <autoFilter ref="A7:W33" xr:uid="{716B9ABA-5C00-4E53-8A10-10508063029C}">
    <sortState xmlns:xlrd2="http://schemas.microsoft.com/office/spreadsheetml/2017/richdata2" ref="A8:W39">
      <sortCondition ref="A7"/>
    </sortState>
  </autoFilter>
  <mergeCells count="4">
    <mergeCell ref="E5:I5"/>
    <mergeCell ref="J5:L5"/>
    <mergeCell ref="M5:T5"/>
    <mergeCell ref="U5:W5"/>
  </mergeCells>
  <phoneticPr fontId="4"/>
  <dataValidations count="1">
    <dataValidation type="list" allowBlank="1" showInputMessage="1" showErrorMessage="1" sqref="D8:D32" xr:uid="{217086E4-5B88-42F7-95CF-6671A0C99C8A}">
      <formula1>"5,4,3,2,1"</formula1>
    </dataValidation>
  </dataValidations>
  <pageMargins left="0.51181102362204722" right="0.51181102362204722" top="0.55118110236220474" bottom="0.55118110236220474" header="0.31496062992125984" footer="0.31496062992125984"/>
  <pageSetup paperSize="8" scale="32" fitToHeight="0" orientation="portrait" r:id="rId1"/>
  <headerFooter>
    <oddFooter>&amp;P / &amp;N ページ</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D75C8-35B8-451A-A4DE-721373C24476}">
  <sheetPr>
    <pageSetUpPr fitToPage="1"/>
  </sheetPr>
  <dimension ref="A1:R29"/>
  <sheetViews>
    <sheetView showGridLines="0" view="pageBreakPreview" zoomScaleNormal="100" zoomScaleSheetLayoutView="100" workbookViewId="0"/>
  </sheetViews>
  <sheetFormatPr defaultRowHeight="30" customHeight="1" x14ac:dyDescent="0.4"/>
  <cols>
    <col min="1" max="11" width="9" style="5"/>
    <col min="12" max="12" width="18.75" style="5" customWidth="1"/>
    <col min="13" max="13" width="57.625" style="5" bestFit="1" customWidth="1"/>
    <col min="14" max="14" width="25" style="5" customWidth="1"/>
    <col min="15" max="15" width="2.875" style="5" customWidth="1"/>
    <col min="16" max="16" width="6.75" style="5" hidden="1" customWidth="1"/>
    <col min="17" max="17" width="2.625" style="5" hidden="1" customWidth="1"/>
    <col min="18" max="18" width="6.75" style="5" hidden="1" customWidth="1"/>
    <col min="19" max="16384" width="9" style="5"/>
  </cols>
  <sheetData>
    <row r="1" spans="1:18" s="26" customFormat="1" ht="30" customHeight="1" x14ac:dyDescent="0.4">
      <c r="A1" s="28" t="s">
        <v>104</v>
      </c>
    </row>
    <row r="2" spans="1:18" ht="20.25" x14ac:dyDescent="0.4"/>
    <row r="3" spans="1:18" ht="20.25" x14ac:dyDescent="0.4">
      <c r="M3" s="24" t="s">
        <v>78</v>
      </c>
      <c r="N3" s="31">
        <f>設問!D3</f>
        <v>0</v>
      </c>
    </row>
    <row r="4" spans="1:18" ht="20.25" x14ac:dyDescent="0.4">
      <c r="M4" s="24" t="s">
        <v>79</v>
      </c>
      <c r="N4" s="30">
        <f>設問!D4</f>
        <v>0</v>
      </c>
    </row>
    <row r="5" spans="1:18" ht="20.25" x14ac:dyDescent="0.4"/>
    <row r="6" spans="1:18" ht="30" customHeight="1" x14ac:dyDescent="0.4">
      <c r="L6" s="48" t="s">
        <v>49</v>
      </c>
      <c r="M6" s="48"/>
      <c r="N6" s="22" t="s">
        <v>50</v>
      </c>
    </row>
    <row r="7" spans="1:18" ht="30" customHeight="1" x14ac:dyDescent="0.4">
      <c r="L7" s="48" t="s">
        <v>9</v>
      </c>
      <c r="M7" s="9" t="s">
        <v>38</v>
      </c>
      <c r="N7" s="10">
        <f>P7/R7</f>
        <v>0</v>
      </c>
      <c r="P7" s="5" cm="1">
        <f t="array" ref="P7">SUMPRODUCT((設問!J$8:J$32="○")*1 + (設問!J$8:J$32="△")*0.5, 設問!D$8:D$32)</f>
        <v>0</v>
      </c>
      <c r="Q7" s="5" t="s">
        <v>53</v>
      </c>
      <c r="R7" s="5" cm="1">
        <f t="array" ref="R7">SUMPRODUCT((設問!J$8:J$32="○")*1 + (設問!J$8:J$32="△")*0.5, 設問!X$8:X$32)</f>
        <v>10</v>
      </c>
    </row>
    <row r="8" spans="1:18" ht="30" customHeight="1" x14ac:dyDescent="0.4">
      <c r="L8" s="48"/>
      <c r="M8" s="9" t="s">
        <v>39</v>
      </c>
      <c r="N8" s="10">
        <f t="shared" ref="N8:N20" si="0">P8/R8</f>
        <v>0</v>
      </c>
      <c r="P8" s="5" cm="1">
        <f t="array" ref="P8">SUMPRODUCT((設問!K$8:K$32="○")*1 + (設問!K$8:K$32="△")*0.5, 設問!D$8:D$32)</f>
        <v>0</v>
      </c>
      <c r="Q8" s="5" t="s">
        <v>53</v>
      </c>
      <c r="R8" s="5" cm="1">
        <f t="array" ref="R8">SUMPRODUCT((設問!K$8:K$32="○")*1 + (設問!K$8:K$32="△")*0.5, 設問!X$8:X$32)</f>
        <v>22.5</v>
      </c>
    </row>
    <row r="9" spans="1:18" ht="30" customHeight="1" x14ac:dyDescent="0.4">
      <c r="L9" s="48"/>
      <c r="M9" s="9" t="s">
        <v>15</v>
      </c>
      <c r="N9" s="10">
        <f t="shared" si="0"/>
        <v>0</v>
      </c>
      <c r="P9" s="5" cm="1">
        <f t="array" ref="P9">SUMPRODUCT((設問!L$8:L$32="○")*1 + (設問!L$8:L$32="△")*0.5, 設問!D$8:D$32)</f>
        <v>0</v>
      </c>
      <c r="Q9" s="5" t="s">
        <v>53</v>
      </c>
      <c r="R9" s="5" cm="1">
        <f t="array" ref="R9">SUMPRODUCT((設問!L$8:L$32="○")*1 + (設問!L$8:L$32="△")*0.5, 設問!X$8:X$32)</f>
        <v>12.5</v>
      </c>
    </row>
    <row r="10" spans="1:18" ht="30" customHeight="1" x14ac:dyDescent="0.4">
      <c r="L10" s="50" t="s">
        <v>85</v>
      </c>
      <c r="M10" s="9" t="s">
        <v>1</v>
      </c>
      <c r="N10" s="10">
        <f t="shared" si="0"/>
        <v>0</v>
      </c>
      <c r="P10" s="5" cm="1">
        <f t="array" ref="P10">SUMPRODUCT((設問!M$8:M$32="○")*1 + (設問!M$8:M$32="△")*0.5, 設問!D$8:D$32)</f>
        <v>0</v>
      </c>
      <c r="Q10" s="5" t="s">
        <v>53</v>
      </c>
      <c r="R10" s="5" cm="1">
        <f t="array" ref="R10">SUMPRODUCT((設問!M$8:M$32="○")*1 + (設問!M$8:M$32="△")*0.5, 設問!X$8:X$32)</f>
        <v>22.5</v>
      </c>
    </row>
    <row r="11" spans="1:18" ht="30" customHeight="1" x14ac:dyDescent="0.4">
      <c r="L11" s="50"/>
      <c r="M11" s="9" t="s">
        <v>2</v>
      </c>
      <c r="N11" s="10">
        <f t="shared" si="0"/>
        <v>0</v>
      </c>
      <c r="P11" s="5" cm="1">
        <f t="array" ref="P11">SUMPRODUCT((設問!N$8:N$32="○")*1 + (設問!N$8:N$32="△")*0.5, 設問!D$8:D$32)</f>
        <v>0</v>
      </c>
      <c r="Q11" s="5" t="s">
        <v>53</v>
      </c>
      <c r="R11" s="5" cm="1">
        <f t="array" ref="R11">SUMPRODUCT((設問!N$8:N$32="○")*1 + (設問!N$8:N$32="△")*0.5, 設問!X$8:X$32)</f>
        <v>22.5</v>
      </c>
    </row>
    <row r="12" spans="1:18" ht="30" customHeight="1" x14ac:dyDescent="0.4">
      <c r="L12" s="50"/>
      <c r="M12" s="9" t="s">
        <v>10</v>
      </c>
      <c r="N12" s="10">
        <f t="shared" si="0"/>
        <v>0</v>
      </c>
      <c r="P12" s="5" cm="1">
        <f t="array" ref="P12">SUMPRODUCT((設問!O$8:O$32="○")*1 + (設問!O$8:O$32="△")*0.5, 設問!D$8:D$32)</f>
        <v>0</v>
      </c>
      <c r="Q12" s="5" t="s">
        <v>53</v>
      </c>
      <c r="R12" s="5" cm="1">
        <f t="array" ref="R12">SUMPRODUCT((設問!O$8:O$32="○")*1 + (設問!O$8:O$32="△")*0.5, 設問!X$8:X$32)</f>
        <v>12.5</v>
      </c>
    </row>
    <row r="13" spans="1:18" ht="30" customHeight="1" x14ac:dyDescent="0.4">
      <c r="L13" s="50"/>
      <c r="M13" s="9" t="s">
        <v>34</v>
      </c>
      <c r="N13" s="10">
        <f t="shared" si="0"/>
        <v>0</v>
      </c>
      <c r="P13" s="5" cm="1">
        <f t="array" ref="P13">SUMPRODUCT((設問!P$8:P$32="○")*1 + (設問!P$8:P$32="△")*0.5, 設問!D$8:D$32)</f>
        <v>0</v>
      </c>
      <c r="Q13" s="5" t="s">
        <v>53</v>
      </c>
      <c r="R13" s="5" cm="1">
        <f t="array" ref="R13">SUMPRODUCT((設問!P$8:P$32="○")*1 + (設問!P$8:P$32="△")*0.5, 設問!X$8:X$32)</f>
        <v>60</v>
      </c>
    </row>
    <row r="14" spans="1:18" ht="30" customHeight="1" x14ac:dyDescent="0.4">
      <c r="L14" s="50"/>
      <c r="M14" s="9" t="s">
        <v>6</v>
      </c>
      <c r="N14" s="10">
        <f t="shared" si="0"/>
        <v>0</v>
      </c>
      <c r="P14" s="5" cm="1">
        <f t="array" ref="P14">SUMPRODUCT((設問!Q$8:Q$32="○")*1 + (設問!Q$8:Q$32="△")*0.5, 設問!D$8:D$32)</f>
        <v>0</v>
      </c>
      <c r="Q14" s="5" t="s">
        <v>53</v>
      </c>
      <c r="R14" s="5" cm="1">
        <f t="array" ref="R14">SUMPRODUCT((設問!Q$8:Q$32="○")*1 + (設問!Q$8:Q$32="△")*0.5, 設問!X$8:X$32)</f>
        <v>22.5</v>
      </c>
    </row>
    <row r="15" spans="1:18" ht="30" customHeight="1" x14ac:dyDescent="0.4">
      <c r="L15" s="50"/>
      <c r="M15" s="9" t="s">
        <v>35</v>
      </c>
      <c r="N15" s="10">
        <f t="shared" si="0"/>
        <v>0</v>
      </c>
      <c r="P15" s="5" cm="1">
        <f t="array" ref="P15">SUMPRODUCT((設問!R$8:R$32="○")*1 + (設問!R$8:R$32="△")*0.5, 設問!D$8:D$32)</f>
        <v>0</v>
      </c>
      <c r="Q15" s="5" t="s">
        <v>53</v>
      </c>
      <c r="R15" s="5" cm="1">
        <f t="array" ref="R15">SUMPRODUCT((設問!R$8:R$32="○")*1 + (設問!R$8:R$32="△")*0.5, 設問!X$8:X$32)</f>
        <v>10</v>
      </c>
    </row>
    <row r="16" spans="1:18" ht="30" customHeight="1" x14ac:dyDescent="0.4">
      <c r="L16" s="50"/>
      <c r="M16" s="9" t="s">
        <v>36</v>
      </c>
      <c r="N16" s="10">
        <f t="shared" si="0"/>
        <v>0</v>
      </c>
      <c r="P16" s="5" cm="1">
        <f t="array" ref="P16">SUMPRODUCT((設問!S$8:S$32="○")*1 + (設問!S$8:S$32="△")*0.5, 設問!D$8:D$32)</f>
        <v>0</v>
      </c>
      <c r="Q16" s="5" t="s">
        <v>53</v>
      </c>
      <c r="R16" s="5" cm="1">
        <f t="array" ref="R16">SUMPRODUCT((設問!S$8:S$32="○")*1 + (設問!S$8:S$32="△")*0.5, 設問!X$8:X$32)</f>
        <v>10</v>
      </c>
    </row>
    <row r="17" spans="12:18" ht="30" customHeight="1" x14ac:dyDescent="0.4">
      <c r="L17" s="52"/>
      <c r="M17" s="9" t="s">
        <v>37</v>
      </c>
      <c r="N17" s="10">
        <f t="shared" si="0"/>
        <v>0</v>
      </c>
      <c r="P17" s="5" cm="1">
        <f t="array" ref="P17">SUMPRODUCT((設問!T$8:T$32="○")*1 + (設問!T$8:T$32="△")*0.5, 設問!D$8:D$32)</f>
        <v>0</v>
      </c>
      <c r="Q17" s="5" t="s">
        <v>53</v>
      </c>
      <c r="R17" s="5" cm="1">
        <f t="array" ref="R17">SUMPRODUCT((設問!T$8:T$32="○")*1 + (設問!T$8:T$32="△")*0.5, 設問!X$8:X$32)</f>
        <v>17.5</v>
      </c>
    </row>
    <row r="18" spans="12:18" ht="30" customHeight="1" x14ac:dyDescent="0.4">
      <c r="L18" s="49" t="s">
        <v>120</v>
      </c>
      <c r="M18" s="9" t="s">
        <v>121</v>
      </c>
      <c r="N18" s="10">
        <f t="shared" si="0"/>
        <v>0</v>
      </c>
      <c r="P18" s="5" cm="1">
        <f t="array" ref="P18">SUMPRODUCT((設問!U$8:U$32="○")*1 + (設問!U$8:U$32="△")*0.5, 設問!D$8:D$32)</f>
        <v>0</v>
      </c>
      <c r="Q18" s="5" t="s">
        <v>53</v>
      </c>
      <c r="R18" s="5" cm="1">
        <f t="array" ref="R18">SUMPRODUCT((設問!U$8:U$32="○")*1 + (設問!U$8:U$32="△")*0.5, 設問!X$8:X$32)</f>
        <v>5</v>
      </c>
    </row>
    <row r="19" spans="12:18" ht="30" customHeight="1" x14ac:dyDescent="0.4">
      <c r="L19" s="50"/>
      <c r="M19" s="9" t="s">
        <v>7</v>
      </c>
      <c r="N19" s="10">
        <f t="shared" si="0"/>
        <v>0</v>
      </c>
      <c r="P19" s="5" cm="1">
        <f t="array" ref="P19">SUMPRODUCT((設問!V$8:V$32="○")*1 + (設問!V$8:V$32="△")*0.5, 設問!D$8:D$32)</f>
        <v>0</v>
      </c>
      <c r="Q19" s="5" t="s">
        <v>53</v>
      </c>
      <c r="R19" s="5" cm="1">
        <f t="array" ref="R19">SUMPRODUCT((設問!V$8:V$32="○")*1 + (設問!V$8:V$32="△")*0.5, 設問!X$8:X$32)</f>
        <v>5</v>
      </c>
    </row>
    <row r="20" spans="12:18" ht="30" customHeight="1" thickBot="1" x14ac:dyDescent="0.45">
      <c r="L20" s="51"/>
      <c r="M20" s="27" t="s">
        <v>40</v>
      </c>
      <c r="N20" s="19">
        <f t="shared" si="0"/>
        <v>0</v>
      </c>
      <c r="P20" s="5" cm="1">
        <f t="array" ref="P20">SUMPRODUCT((設問!W$8:W$32="○")*1 + (設問!W$8:W$32="△")*0.5, 設問!D$8:D$32)</f>
        <v>0</v>
      </c>
      <c r="Q20" s="5" t="s">
        <v>53</v>
      </c>
      <c r="R20" s="5" cm="1">
        <f t="array" ref="R20">SUMPRODUCT((設問!W$8:W$32="○")*1 + (設問!W$8:W$32="△")*0.5, 設問!X$8:X$32)</f>
        <v>10</v>
      </c>
    </row>
    <row r="21" spans="12:18" ht="30" customHeight="1" thickTop="1" x14ac:dyDescent="0.4">
      <c r="L21" s="53" t="s">
        <v>54</v>
      </c>
      <c r="M21" s="53"/>
      <c r="N21" s="18">
        <f>SUM(P7:P20)/SUM(R7:R20)</f>
        <v>0</v>
      </c>
    </row>
    <row r="22" spans="12:18" ht="30" customHeight="1" x14ac:dyDescent="0.4">
      <c r="N22" s="23"/>
    </row>
    <row r="23" spans="12:18" ht="30" customHeight="1" x14ac:dyDescent="0.4">
      <c r="N23" s="23"/>
    </row>
    <row r="24" spans="12:18" ht="30" customHeight="1" x14ac:dyDescent="0.4">
      <c r="L24" s="48" t="s">
        <v>49</v>
      </c>
      <c r="M24" s="48"/>
      <c r="N24" s="11" t="s">
        <v>50</v>
      </c>
      <c r="P24" s="12" t="s">
        <v>51</v>
      </c>
      <c r="Q24" s="12"/>
      <c r="R24" s="12" t="s">
        <v>52</v>
      </c>
    </row>
    <row r="25" spans="12:18" ht="30" customHeight="1" x14ac:dyDescent="0.4">
      <c r="L25" s="48" t="s">
        <v>14</v>
      </c>
      <c r="M25" s="9" t="s">
        <v>3</v>
      </c>
      <c r="N25" s="10">
        <f>P25/R25</f>
        <v>0</v>
      </c>
      <c r="P25" s="5" cm="1">
        <f t="array" ref="P25">SUMPRODUCT((設問!E$8:E$32="○")*設問!D$8:D$32)</f>
        <v>0</v>
      </c>
      <c r="Q25" s="5" t="s">
        <v>53</v>
      </c>
      <c r="R25" s="5">
        <f>5*設問!E$33</f>
        <v>30</v>
      </c>
    </row>
    <row r="26" spans="12:18" ht="30" customHeight="1" x14ac:dyDescent="0.4">
      <c r="L26" s="48"/>
      <c r="M26" s="9" t="s">
        <v>11</v>
      </c>
      <c r="N26" s="10">
        <f>P26/R26</f>
        <v>0</v>
      </c>
      <c r="P26" s="5" cm="1">
        <f t="array" ref="P26">SUMPRODUCT((設問!F$8:F$32="○")*設問!D$8:D$32)</f>
        <v>0</v>
      </c>
      <c r="Q26" s="5" t="s">
        <v>53</v>
      </c>
      <c r="R26" s="5">
        <f>5*設問!F$33</f>
        <v>15</v>
      </c>
    </row>
    <row r="27" spans="12:18" ht="30" customHeight="1" x14ac:dyDescent="0.4">
      <c r="L27" s="48"/>
      <c r="M27" s="9" t="s">
        <v>4</v>
      </c>
      <c r="N27" s="10">
        <f>P27/R27</f>
        <v>0</v>
      </c>
      <c r="P27" s="5" cm="1">
        <f t="array" ref="P27">SUMPRODUCT((設問!G$8:G$32="○")*設問!D$8:D$32)</f>
        <v>0</v>
      </c>
      <c r="Q27" s="5" t="s">
        <v>53</v>
      </c>
      <c r="R27" s="5">
        <f>5*設問!G$33</f>
        <v>40</v>
      </c>
    </row>
    <row r="28" spans="12:18" ht="30" customHeight="1" x14ac:dyDescent="0.4">
      <c r="L28" s="48"/>
      <c r="M28" s="9" t="s">
        <v>5</v>
      </c>
      <c r="N28" s="10">
        <f>P28/R28</f>
        <v>0</v>
      </c>
      <c r="P28" s="5" cm="1">
        <f t="array" ref="P28">SUMPRODUCT((設問!H$8:H$32="○")*設問!D$8:D$32)</f>
        <v>0</v>
      </c>
      <c r="Q28" s="5" t="s">
        <v>53</v>
      </c>
      <c r="R28" s="5">
        <f>5*設問!H$33</f>
        <v>10</v>
      </c>
    </row>
    <row r="29" spans="12:18" ht="30" customHeight="1" x14ac:dyDescent="0.4">
      <c r="L29" s="48"/>
      <c r="M29" s="9" t="s">
        <v>12</v>
      </c>
      <c r="N29" s="10">
        <f>P29/R29</f>
        <v>0</v>
      </c>
      <c r="P29" s="5" cm="1">
        <f t="array" ref="P29">SUMPRODUCT((設問!I$8:I$32="○")*設問!D$8:D$32)</f>
        <v>0</v>
      </c>
      <c r="Q29" s="5" t="s">
        <v>53</v>
      </c>
      <c r="R29" s="5">
        <f>5*設問!I$33</f>
        <v>50</v>
      </c>
    </row>
  </sheetData>
  <sheetProtection algorithmName="SHA-512" hashValue="ujtAquwdhflEOLiiq3lTHQKXsAgUY4qIue8WFOHl7R8XA9SRljGv99If/EsfJ/bESbQsH8WYwbJtbB8Vs3Qvaw==" saltValue="X7heq2p0YqR30UPQkXEU5Q==" spinCount="100000" sheet="1" objects="1" scenarios="1"/>
  <mergeCells count="7">
    <mergeCell ref="L25:L29"/>
    <mergeCell ref="L24:M24"/>
    <mergeCell ref="L6:M6"/>
    <mergeCell ref="L18:L20"/>
    <mergeCell ref="L7:L9"/>
    <mergeCell ref="L10:L17"/>
    <mergeCell ref="L21:M21"/>
  </mergeCells>
  <phoneticPr fontId="4"/>
  <pageMargins left="0.51181102362204722" right="0.51181102362204722" top="0.55118110236220474" bottom="0.55118110236220474" header="0.31496062992125984" footer="0.31496062992125984"/>
  <pageSetup paperSize="9" scale="61" orientation="landscape" r:id="rId1"/>
  <headerFooter>
    <oddFooter>&amp;P / &amp;N ページ</oddFooter>
  </headerFooter>
  <drawing r:id="rId2"/>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説明書</vt:lpstr>
      <vt:lpstr>設問</vt:lpstr>
      <vt:lpstr>評価結果</vt:lpstr>
      <vt:lpstr>設問!Print_Area</vt:lpstr>
      <vt:lpstr>説明書!Print_Area</vt:lpstr>
      <vt:lpstr>評価結果!Print_Area</vt:lpstr>
      <vt:lpstr>説明書!Print_Titles</vt:lpstr>
    </vt:vector>
  </TitlesOfParts>
  <Company>Deloitte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Suzuki, Motofumi</dc:creator>
  <cp:lastModifiedBy>Suzuki, Motofumi</cp:lastModifiedBy>
  <cp:lastPrinted>2025-10-05T05:12:15Z</cp:lastPrinted>
  <dcterms:created xsi:type="dcterms:W3CDTF">2025-01-13T18:40:33Z</dcterms:created>
  <dcterms:modified xsi:type="dcterms:W3CDTF">2026-06-16T06:43:07Z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2025-01-13T18:57:55Z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3382138e-f306-492d-ad90-ea11a2170477</vt:lpwstr>
  </property>
  <property fmtid="{D5CDD505-2E9C-101B-9397-08002B2CF9AE}" pid="8" name="MSIP_Label_ea60d57e-af5b-4752-ac57-3e4f28ca11dc_ContentBits">
    <vt:lpwstr>0</vt:lpwstr>
  </property>
</Properties>
</file>